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4" windowWidth="13932" windowHeight="6612" activeTab="1"/>
  </bookViews>
  <sheets>
    <sheet name="3a) TDg-2x10;Rd 7 " sheetId="1" r:id="rId1"/>
    <sheet name="3a) TDg-2x10;Rd 9" sheetId="2" r:id="rId2"/>
  </sheets>
  <definedNames/>
  <calcPr fullCalcOnLoad="1"/>
</workbook>
</file>

<file path=xl/sharedStrings.xml><?xml version="1.0" encoding="utf-8"?>
<sst xmlns="http://schemas.openxmlformats.org/spreadsheetml/2006/main" count="942" uniqueCount="210">
  <si>
    <t>T U R N I E R  :  Spielplan Doppel</t>
  </si>
  <si>
    <t>OK</t>
  </si>
  <si>
    <t>Spielmodus:</t>
  </si>
  <si>
    <t>Auswertung:</t>
  </si>
  <si>
    <t>Reihungszahl</t>
  </si>
  <si>
    <r>
      <t xml:space="preserve">Spieler die in </t>
    </r>
    <r>
      <rPr>
        <b/>
        <sz val="10"/>
        <color indexed="10"/>
        <rFont val="Arial"/>
        <family val="2"/>
      </rPr>
      <t>7 Runden</t>
    </r>
  </si>
  <si>
    <t xml:space="preserve">    Runde: </t>
  </si>
  <si>
    <t>4</t>
  </si>
  <si>
    <t>5</t>
  </si>
  <si>
    <t>8</t>
  </si>
  <si>
    <t>9</t>
  </si>
  <si>
    <t xml:space="preserve"> mehrmals die Nr. . . . .  als</t>
  </si>
  <si>
    <t>20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</si>
  <si>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</si>
  <si>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</si>
  <si>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</si>
  <si>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</si>
  <si>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</si>
  <si>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</si>
  <si>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</si>
  <si>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</si>
  <si>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</si>
  <si>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</si>
  <si>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</si>
  <si>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</si>
  <si>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</si>
  <si>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</si>
  <si>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</si>
  <si>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</si>
  <si>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 xml:space="preserve"> (2x) </t>
  </si>
  <si>
    <t>(3x)</t>
  </si>
  <si>
    <t>A</t>
  </si>
  <si>
    <t>E</t>
  </si>
  <si>
    <t>C</t>
  </si>
  <si>
    <t>D</t>
  </si>
  <si>
    <t>11,12</t>
  </si>
  <si>
    <t>11,19</t>
  </si>
  <si>
    <t>13,14</t>
  </si>
  <si>
    <t>16,20</t>
  </si>
  <si>
    <t>12,17</t>
  </si>
  <si>
    <t>13,19</t>
  </si>
  <si>
    <t>17,20</t>
  </si>
  <si>
    <t>11,14</t>
  </si>
  <si>
    <t>14,15</t>
  </si>
  <si>
    <t>11,12,13,17,19,20</t>
  </si>
  <si>
    <t>12,13,14,17,19,20</t>
  </si>
  <si>
    <t>11</t>
  </si>
  <si>
    <t xml:space="preserve"> </t>
  </si>
  <si>
    <t>B</t>
  </si>
  <si>
    <t>12,20</t>
  </si>
  <si>
    <t>11,17</t>
  </si>
  <si>
    <t>17,19</t>
  </si>
  <si>
    <t>16,18</t>
  </si>
  <si>
    <t>11,20</t>
  </si>
  <si>
    <t>13,15</t>
  </si>
  <si>
    <t>15,20</t>
  </si>
  <si>
    <t>12,16</t>
  </si>
  <si>
    <t>12,17,20</t>
  </si>
  <si>
    <t>15,16,17</t>
  </si>
  <si>
    <t>11,12,20</t>
  </si>
  <si>
    <t>13,20</t>
  </si>
  <si>
    <t>16,19</t>
  </si>
  <si>
    <t>14,18</t>
  </si>
  <si>
    <t>14,20</t>
  </si>
  <si>
    <t>12,14</t>
  </si>
  <si>
    <t>12,19</t>
  </si>
  <si>
    <t>13,17</t>
  </si>
  <si>
    <t>11,12,13</t>
  </si>
  <si>
    <t>14,19,20</t>
  </si>
  <si>
    <t>14,19</t>
  </si>
  <si>
    <t>11,15</t>
  </si>
  <si>
    <t>15,19</t>
  </si>
  <si>
    <t>12,18</t>
  </si>
  <si>
    <t>17,18</t>
  </si>
  <si>
    <t>11,18</t>
  </si>
  <si>
    <t>11,15,19</t>
  </si>
  <si>
    <t>12,14,18</t>
  </si>
  <si>
    <t>15,18</t>
  </si>
  <si>
    <t>14,17</t>
  </si>
  <si>
    <t>11,13</t>
  </si>
  <si>
    <t>15,17</t>
  </si>
  <si>
    <t>19,20</t>
  </si>
  <si>
    <t>13,16,17</t>
  </si>
  <si>
    <t>15</t>
  </si>
  <si>
    <t>13,16,18,19,20</t>
  </si>
  <si>
    <t>16,17</t>
  </si>
  <si>
    <t>13,18</t>
  </si>
  <si>
    <t>14,16</t>
  </si>
  <si>
    <t>11,16</t>
  </si>
  <si>
    <t>11,16,17</t>
  </si>
  <si>
    <t>15,16</t>
  </si>
  <si>
    <t>12,15</t>
  </si>
  <si>
    <t>18,19</t>
  </si>
  <si>
    <t>13,15,16,18,19</t>
  </si>
  <si>
    <t>11,13,16,19</t>
  </si>
  <si>
    <t>18,20</t>
  </si>
  <si>
    <t>13,16</t>
  </si>
  <si>
    <t>16,17,18,19,20</t>
  </si>
  <si>
    <t>13,18,19,20</t>
  </si>
  <si>
    <t>12,13</t>
  </si>
  <si>
    <t>13,14,19,20</t>
  </si>
  <si>
    <t>18</t>
  </si>
  <si>
    <t>12,13,19,20</t>
  </si>
  <si>
    <t xml:space="preserve"> 13,16,18</t>
  </si>
  <si>
    <t>12</t>
  </si>
  <si>
    <t>14,15,18</t>
  </si>
  <si>
    <t>12,13,16</t>
  </si>
  <si>
    <t>1,2</t>
  </si>
  <si>
    <t>1,3</t>
  </si>
  <si>
    <t>2,6</t>
  </si>
  <si>
    <t>4,6</t>
  </si>
  <si>
    <t>5,7</t>
  </si>
  <si>
    <t>2,3</t>
  </si>
  <si>
    <t>6,10</t>
  </si>
  <si>
    <t>1,9</t>
  </si>
  <si>
    <t>4,7</t>
  </si>
  <si>
    <t>3,4,7</t>
  </si>
  <si>
    <t>1,2,6</t>
  </si>
  <si>
    <t>2,4</t>
  </si>
  <si>
    <t>7,10</t>
  </si>
  <si>
    <t>9,10</t>
  </si>
  <si>
    <t>1,6</t>
  </si>
  <si>
    <t>4,,10</t>
  </si>
  <si>
    <t>3,4</t>
  </si>
  <si>
    <t>3,6</t>
  </si>
  <si>
    <t>2,9</t>
  </si>
  <si>
    <t>4,10</t>
  </si>
  <si>
    <t>1,3,6,9</t>
  </si>
  <si>
    <t>2,4,10</t>
  </si>
  <si>
    <t>3,10</t>
  </si>
  <si>
    <t>6,9</t>
  </si>
  <si>
    <t>1,4</t>
  </si>
  <si>
    <t>1,7</t>
  </si>
  <si>
    <t>2,5</t>
  </si>
  <si>
    <t>8,10</t>
  </si>
  <si>
    <t>3,8</t>
  </si>
  <si>
    <t>1,5,7,9,10</t>
  </si>
  <si>
    <t>1,3,5,7,8,9</t>
  </si>
  <si>
    <t>10</t>
  </si>
  <si>
    <t>4,9</t>
  </si>
  <si>
    <t>5,10</t>
  </si>
  <si>
    <t>3,7</t>
  </si>
  <si>
    <t>3,9</t>
  </si>
  <si>
    <t>6,8</t>
  </si>
  <si>
    <t>1,10</t>
  </si>
  <si>
    <t>1,3,4,9</t>
  </si>
  <si>
    <t>5,8</t>
  </si>
  <si>
    <t>7,8</t>
  </si>
  <si>
    <t>4,8</t>
  </si>
  <si>
    <t>5,9</t>
  </si>
  <si>
    <t>2,7</t>
  </si>
  <si>
    <t>2,4,5,10</t>
  </si>
  <si>
    <t>5,7,8</t>
  </si>
  <si>
    <t>6,7</t>
  </si>
  <si>
    <t>3,5</t>
  </si>
  <si>
    <t>1,5</t>
  </si>
  <si>
    <t>2,10</t>
  </si>
  <si>
    <t>5,7,8,10</t>
  </si>
  <si>
    <t>6</t>
  </si>
  <si>
    <t>2,5,7</t>
  </si>
  <si>
    <t>2,8</t>
  </si>
  <si>
    <t>1,8</t>
  </si>
  <si>
    <t>4,5</t>
  </si>
  <si>
    <t>2</t>
  </si>
  <si>
    <t>5,6,8</t>
  </si>
  <si>
    <t>8,9</t>
  </si>
  <si>
    <t>7,9</t>
  </si>
  <si>
    <t>7,8,10</t>
  </si>
  <si>
    <t>5,8,10</t>
  </si>
  <si>
    <t>4,7,9</t>
  </si>
  <si>
    <t>5,6</t>
  </si>
  <si>
    <t>1.3.4.7.8,9</t>
  </si>
  <si>
    <t>1,4,5,6,7,8,9</t>
  </si>
  <si>
    <t>3</t>
  </si>
  <si>
    <t>1,2,8,9</t>
  </si>
  <si>
    <t>1,5,8,9</t>
  </si>
  <si>
    <r>
      <t xml:space="preserve">Spieler die in </t>
    </r>
    <r>
      <rPr>
        <b/>
        <sz val="12"/>
        <color indexed="10"/>
        <rFont val="Arial"/>
        <family val="2"/>
      </rPr>
      <t>9 Runden</t>
    </r>
  </si>
  <si>
    <r>
      <t xml:space="preserve">3a) </t>
    </r>
    <r>
      <rPr>
        <b/>
        <sz val="26"/>
        <rFont val="Arial"/>
        <family val="2"/>
      </rPr>
      <t>TDg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>2</t>
    </r>
    <r>
      <rPr>
        <b/>
        <sz val="16"/>
        <rFont val="Arial"/>
        <family val="2"/>
      </rPr>
      <t>x</t>
    </r>
    <r>
      <rPr>
        <b/>
        <sz val="20"/>
        <rFont val="Arial"/>
        <family val="2"/>
      </rPr>
      <t>10;</t>
    </r>
    <r>
      <rPr>
        <b/>
        <sz val="14"/>
        <rFont val="Arial"/>
        <family val="2"/>
      </rPr>
      <t>Rd 7</t>
    </r>
  </si>
  <si>
    <t>12,12</t>
  </si>
  <si>
    <t>4,1</t>
  </si>
  <si>
    <t>13,17,19,20</t>
  </si>
  <si>
    <t>12,18,19,20</t>
  </si>
  <si>
    <t>14</t>
  </si>
  <si>
    <t>11,12,14,15,20</t>
  </si>
  <si>
    <t>11,13,15,16,17</t>
  </si>
  <si>
    <t>11,14,17,18</t>
  </si>
  <si>
    <t>11,13,14,15,16,19</t>
  </si>
  <si>
    <t>15,16,17,19,20</t>
  </si>
  <si>
    <t>13,16,17,18,20</t>
  </si>
  <si>
    <t>12,13,18,20</t>
  </si>
  <si>
    <t>4,5,6,7</t>
  </si>
  <si>
    <t>4,6,7</t>
  </si>
  <si>
    <t>2,4,5,7,8</t>
  </si>
  <si>
    <t>5,7,8,9</t>
  </si>
  <si>
    <t>2,5,6,9</t>
  </si>
  <si>
    <t>6,9,10</t>
  </si>
  <si>
    <t>1,3,6,7,8</t>
  </si>
  <si>
    <t>1,3,4,8,9,10</t>
  </si>
  <si>
    <r>
      <t xml:space="preserve">3a) </t>
    </r>
    <r>
      <rPr>
        <b/>
        <sz val="26"/>
        <rFont val="Arial"/>
        <family val="2"/>
      </rPr>
      <t>TDg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>2</t>
    </r>
    <r>
      <rPr>
        <b/>
        <sz val="16"/>
        <rFont val="Arial"/>
        <family val="2"/>
      </rPr>
      <t>x</t>
    </r>
    <r>
      <rPr>
        <b/>
        <sz val="20"/>
        <rFont val="Arial"/>
        <family val="2"/>
      </rPr>
      <t>10;</t>
    </r>
    <r>
      <rPr>
        <b/>
        <sz val="14"/>
        <rFont val="Arial"/>
        <family val="2"/>
      </rPr>
      <t>Rd 9</t>
    </r>
  </si>
  <si>
    <t xml:space="preserve">   Runde: </t>
  </si>
  <si>
    <t>Jeder mit jeden Partner aus eigener Gruppe, gegen Gegnergruppe</t>
  </si>
  <si>
    <t>auf Zeit, 1 langer Satz, 1 Satz</t>
  </si>
  <si>
    <t>z. B.  Sieg 2 Punkte, Unentschieden 1 Punkt</t>
  </si>
  <si>
    <t>Einzelspieler in seiner Gruppe</t>
  </si>
  <si>
    <t xml:space="preserve">         Einzelspieler gesamt</t>
  </si>
  <si>
    <t xml:space="preserve">  Auswertung - der Gruppen</t>
  </si>
  <si>
    <t>Reihungswert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</si>
  <si>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2x10 </t>
    </r>
    <r>
      <rPr>
        <b/>
        <sz val="14"/>
        <rFont val="Arial"/>
        <family val="2"/>
      </rPr>
      <t xml:space="preserve">(20)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 7, </t>
    </r>
    <r>
      <rPr>
        <b/>
        <sz val="14"/>
        <color indexed="10"/>
        <rFont val="Arial"/>
        <family val="2"/>
      </rPr>
      <t>9</t>
    </r>
  </si>
  <si>
    <t>Stoff / 09.11.2013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</si>
  <si>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2x10 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</si>
</sst>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21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1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82" fontId="16" fillId="0" borderId="31" xfId="0" applyNumberFormat="1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center"/>
    </xf>
    <xf numFmtId="182" fontId="16" fillId="0" borderId="28" xfId="0" applyNumberFormat="1" applyFont="1" applyFill="1" applyBorder="1" applyAlignment="1">
      <alignment horizontal="center"/>
    </xf>
    <xf numFmtId="181" fontId="4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82" fontId="4" fillId="0" borderId="36" xfId="0" applyNumberFormat="1" applyFont="1" applyFill="1" applyBorder="1" applyAlignment="1">
      <alignment horizontal="center"/>
    </xf>
    <xf numFmtId="1" fontId="13" fillId="0" borderId="38" xfId="0" applyNumberFormat="1" applyFont="1" applyFill="1" applyBorder="1" applyAlignment="1">
      <alignment horizontal="center"/>
    </xf>
    <xf numFmtId="182" fontId="3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" borderId="1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left"/>
    </xf>
    <xf numFmtId="182" fontId="4" fillId="0" borderId="36" xfId="0" applyNumberFormat="1" applyFont="1" applyFill="1" applyBorder="1" applyAlignment="1">
      <alignment horizontal="left"/>
    </xf>
    <xf numFmtId="182" fontId="16" fillId="0" borderId="28" xfId="0" applyNumberFormat="1" applyFont="1" applyFill="1" applyBorder="1" applyAlignment="1">
      <alignment horizontal="left"/>
    </xf>
    <xf numFmtId="1" fontId="13" fillId="0" borderId="39" xfId="0" applyNumberFormat="1" applyFont="1" applyFill="1" applyBorder="1" applyAlignment="1">
      <alignment horizontal="left"/>
    </xf>
    <xf numFmtId="182" fontId="3" fillId="0" borderId="18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47" xfId="0" applyFont="1" applyBorder="1" applyAlignment="1">
      <alignment horizontal="center" textRotation="90"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5" xfId="0" applyFont="1" applyBorder="1" applyAlignment="1">
      <alignment/>
    </xf>
    <xf numFmtId="0" fontId="11" fillId="3" borderId="0" xfId="0" applyFont="1" applyFill="1" applyAlignment="1">
      <alignment horizontal="center"/>
    </xf>
    <xf numFmtId="0" fontId="4" fillId="0" borderId="47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3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4" fillId="0" borderId="52" xfId="0" applyFont="1" applyFill="1" applyBorder="1" applyAlignment="1">
      <alignment/>
    </xf>
    <xf numFmtId="0" fontId="0" fillId="0" borderId="53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6" width="5.140625" style="0" customWidth="1"/>
    <col min="7" max="26" width="5.00390625" style="0" customWidth="1"/>
    <col min="27" max="28" width="8.8515625" style="0" customWidth="1"/>
    <col min="29" max="29" width="9.00390625" style="0" customWidth="1"/>
    <col min="30" max="30" width="5.57421875" style="0" customWidth="1"/>
    <col min="31" max="31" width="8.8515625" style="0" customWidth="1"/>
    <col min="32" max="32" width="9.140625" style="0" customWidth="1"/>
    <col min="33" max="33" width="8.8515625" style="0" customWidth="1"/>
    <col min="34" max="34" width="5.57421875" style="0" customWidth="1"/>
    <col min="35" max="37" width="8.8515625" style="0" customWidth="1"/>
    <col min="38" max="38" width="5.57421875" style="0" customWidth="1"/>
    <col min="39" max="39" width="4.00390625" style="0" customWidth="1"/>
    <col min="40" max="40" width="1.1484375" style="0" customWidth="1"/>
    <col min="41" max="41" width="16.28125" style="0" customWidth="1"/>
    <col min="42" max="42" width="6.7109375" style="0" customWidth="1"/>
    <col min="43" max="43" width="3.28125" style="0" customWidth="1"/>
    <col min="44" max="44" width="2.421875" style="0" customWidth="1"/>
    <col min="45" max="45" width="15.8515625" style="0" customWidth="1"/>
    <col min="46" max="46" width="12.7109375" style="0" customWidth="1"/>
    <col min="47" max="47" width="3.7109375" style="0" customWidth="1"/>
    <col min="48" max="48" width="4.8515625" style="0" customWidth="1"/>
  </cols>
  <sheetData>
    <row r="1" spans="1:39" ht="23.25" customHeight="1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2"/>
      <c r="R1" s="2" t="s">
        <v>0</v>
      </c>
      <c r="S1" s="2"/>
      <c r="T1" s="2"/>
      <c r="U1" s="2"/>
      <c r="V1" s="2"/>
      <c r="W1" s="2"/>
      <c r="X1" s="2"/>
      <c r="Y1" s="2"/>
      <c r="Z1" s="2"/>
      <c r="AA1" s="3"/>
      <c r="AC1" s="3"/>
      <c r="AE1" s="3"/>
      <c r="AG1" s="3"/>
      <c r="AI1" s="3"/>
      <c r="AK1" s="3"/>
      <c r="AM1" s="4"/>
    </row>
    <row r="2" spans="1:43" ht="19.5" customHeight="1">
      <c r="A2" s="142" t="s">
        <v>177</v>
      </c>
      <c r="B2" s="142"/>
      <c r="C2" s="142"/>
      <c r="D2" s="142"/>
      <c r="E2" s="142"/>
      <c r="F2" s="142"/>
      <c r="G2" s="6" t="s">
        <v>2</v>
      </c>
      <c r="H2" s="6"/>
      <c r="I2" s="6"/>
      <c r="J2" s="6" t="s">
        <v>201</v>
      </c>
      <c r="K2" s="6"/>
      <c r="P2" s="8"/>
      <c r="Q2" s="131" t="s">
        <v>200</v>
      </c>
      <c r="R2" s="8"/>
      <c r="AH2" s="6"/>
      <c r="AL2" s="9"/>
      <c r="AM2" s="10">
        <v>0.7</v>
      </c>
      <c r="AN2" s="11"/>
      <c r="AO2" s="12"/>
      <c r="AP2" s="12"/>
      <c r="AQ2" s="11"/>
    </row>
    <row r="3" spans="1:43" ht="19.5" customHeight="1">
      <c r="A3" s="142"/>
      <c r="B3" s="142"/>
      <c r="C3" s="142"/>
      <c r="D3" s="142"/>
      <c r="E3" s="142"/>
      <c r="F3" s="142"/>
      <c r="G3" s="6" t="s">
        <v>3</v>
      </c>
      <c r="H3" s="6"/>
      <c r="I3" s="6"/>
      <c r="J3" s="132" t="s">
        <v>202</v>
      </c>
      <c r="K3" s="132"/>
      <c r="N3" s="15"/>
      <c r="O3" s="16"/>
      <c r="P3" s="16"/>
      <c r="Q3" s="7"/>
      <c r="S3" s="5"/>
      <c r="T3" s="5"/>
      <c r="U3" s="5"/>
      <c r="V3" s="5"/>
      <c r="W3" s="5"/>
      <c r="X3" s="5"/>
      <c r="Y3" s="5"/>
      <c r="Z3" s="5"/>
      <c r="AA3" s="17" t="s">
        <v>203</v>
      </c>
      <c r="AB3" s="18"/>
      <c r="AC3" s="18"/>
      <c r="AD3" s="139"/>
      <c r="AE3" s="17" t="s">
        <v>204</v>
      </c>
      <c r="AF3" s="18"/>
      <c r="AG3" s="18"/>
      <c r="AH3" s="133"/>
      <c r="AI3" s="17" t="s">
        <v>205</v>
      </c>
      <c r="AJ3" s="18"/>
      <c r="AK3" s="18"/>
      <c r="AL3" s="133"/>
      <c r="AO3" s="19" t="s">
        <v>5</v>
      </c>
      <c r="AP3" s="19"/>
      <c r="AQ3" s="19"/>
    </row>
    <row r="4" spans="1:43" ht="19.5" customHeight="1" thickBot="1">
      <c r="A4" s="140" t="s">
        <v>208</v>
      </c>
      <c r="B4" s="141"/>
      <c r="C4" s="141"/>
      <c r="D4" s="21" t="s">
        <v>6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7</v>
      </c>
      <c r="Q4" s="25"/>
      <c r="R4" s="23"/>
      <c r="S4" s="24" t="s">
        <v>8</v>
      </c>
      <c r="T4" s="25"/>
      <c r="U4" s="23"/>
      <c r="V4" s="24">
        <v>6</v>
      </c>
      <c r="W4" s="25"/>
      <c r="X4" s="26"/>
      <c r="Y4" s="27">
        <v>7</v>
      </c>
      <c r="Z4" s="28"/>
      <c r="AA4" s="29"/>
      <c r="AB4" s="30" t="s">
        <v>206</v>
      </c>
      <c r="AC4" s="31"/>
      <c r="AD4" s="143" t="s">
        <v>4</v>
      </c>
      <c r="AE4" s="32"/>
      <c r="AF4" s="30" t="s">
        <v>206</v>
      </c>
      <c r="AG4" s="31"/>
      <c r="AH4" s="143" t="s">
        <v>4</v>
      </c>
      <c r="AI4" s="32"/>
      <c r="AJ4" s="30" t="s">
        <v>206</v>
      </c>
      <c r="AK4" s="31"/>
      <c r="AL4" s="143" t="s">
        <v>4</v>
      </c>
      <c r="AO4" s="33" t="s">
        <v>11</v>
      </c>
      <c r="AP4" s="33"/>
      <c r="AQ4" s="34"/>
    </row>
    <row r="5" spans="1:49" ht="19.5" customHeight="1">
      <c r="A5" s="36"/>
      <c r="B5" s="145"/>
      <c r="C5" s="146"/>
      <c r="D5" s="37" t="s">
        <v>12</v>
      </c>
      <c r="E5" s="15"/>
      <c r="F5" s="38" t="s">
        <v>13</v>
      </c>
      <c r="G5" s="39" t="s">
        <v>14</v>
      </c>
      <c r="H5" s="40"/>
      <c r="I5" s="38" t="s">
        <v>13</v>
      </c>
      <c r="J5" s="39" t="s">
        <v>14</v>
      </c>
      <c r="K5" s="40"/>
      <c r="L5" s="38" t="s">
        <v>13</v>
      </c>
      <c r="M5" s="39" t="s">
        <v>14</v>
      </c>
      <c r="N5" s="40"/>
      <c r="O5" s="38" t="s">
        <v>13</v>
      </c>
      <c r="P5" s="39" t="s">
        <v>14</v>
      </c>
      <c r="Q5" s="40"/>
      <c r="R5" s="38" t="s">
        <v>13</v>
      </c>
      <c r="S5" s="39" t="s">
        <v>14</v>
      </c>
      <c r="T5" s="40"/>
      <c r="U5" s="38" t="s">
        <v>13</v>
      </c>
      <c r="V5" s="39" t="s">
        <v>14</v>
      </c>
      <c r="W5" s="40"/>
      <c r="X5" s="38" t="s">
        <v>13</v>
      </c>
      <c r="Y5" s="39" t="s">
        <v>14</v>
      </c>
      <c r="Z5" s="41"/>
      <c r="AA5" s="44" t="s">
        <v>15</v>
      </c>
      <c r="AB5" s="45" t="s">
        <v>16</v>
      </c>
      <c r="AC5" s="46" t="s">
        <v>17</v>
      </c>
      <c r="AD5" s="143"/>
      <c r="AE5" s="47" t="s">
        <v>15</v>
      </c>
      <c r="AF5" s="45" t="s">
        <v>16</v>
      </c>
      <c r="AG5" s="46" t="s">
        <v>17</v>
      </c>
      <c r="AH5" s="143"/>
      <c r="AI5" s="47" t="s">
        <v>15</v>
      </c>
      <c r="AJ5" s="45" t="s">
        <v>16</v>
      </c>
      <c r="AK5" s="46" t="s">
        <v>17</v>
      </c>
      <c r="AL5" s="143"/>
      <c r="AO5" s="48" t="s">
        <v>18</v>
      </c>
      <c r="AP5" s="49"/>
      <c r="AQ5" s="12"/>
      <c r="AW5" s="51"/>
    </row>
    <row r="6" spans="1:43" ht="19.5" customHeight="1" thickBot="1">
      <c r="A6" s="52" t="s">
        <v>19</v>
      </c>
      <c r="B6" s="53" t="s">
        <v>20</v>
      </c>
      <c r="C6" s="54"/>
      <c r="D6" s="147"/>
      <c r="E6" s="148"/>
      <c r="F6" s="55" t="s">
        <v>21</v>
      </c>
      <c r="G6" s="56" t="s">
        <v>22</v>
      </c>
      <c r="H6" s="57" t="s">
        <v>23</v>
      </c>
      <c r="I6" s="55" t="s">
        <v>21</v>
      </c>
      <c r="J6" s="56" t="s">
        <v>22</v>
      </c>
      <c r="K6" s="57" t="s">
        <v>23</v>
      </c>
      <c r="L6" s="55" t="s">
        <v>21</v>
      </c>
      <c r="M6" s="56" t="s">
        <v>22</v>
      </c>
      <c r="N6" s="57" t="s">
        <v>23</v>
      </c>
      <c r="O6" s="55" t="s">
        <v>21</v>
      </c>
      <c r="P6" s="56" t="s">
        <v>22</v>
      </c>
      <c r="Q6" s="57" t="s">
        <v>23</v>
      </c>
      <c r="R6" s="55" t="s">
        <v>21</v>
      </c>
      <c r="S6" s="56" t="s">
        <v>22</v>
      </c>
      <c r="T6" s="57" t="s">
        <v>23</v>
      </c>
      <c r="U6" s="55" t="s">
        <v>21</v>
      </c>
      <c r="V6" s="56" t="s">
        <v>22</v>
      </c>
      <c r="W6" s="57" t="s">
        <v>23</v>
      </c>
      <c r="X6" s="55" t="s">
        <v>21</v>
      </c>
      <c r="Y6" s="56" t="s">
        <v>22</v>
      </c>
      <c r="Z6" s="58" t="s">
        <v>23</v>
      </c>
      <c r="AA6" s="62" t="s">
        <v>24</v>
      </c>
      <c r="AB6" s="63" t="s">
        <v>25</v>
      </c>
      <c r="AC6" s="64" t="s">
        <v>17</v>
      </c>
      <c r="AD6" s="144"/>
      <c r="AE6" s="65" t="s">
        <v>24</v>
      </c>
      <c r="AF6" s="63" t="s">
        <v>25</v>
      </c>
      <c r="AG6" s="64" t="s">
        <v>17</v>
      </c>
      <c r="AH6" s="144"/>
      <c r="AI6" s="65" t="s">
        <v>24</v>
      </c>
      <c r="AJ6" s="63" t="s">
        <v>25</v>
      </c>
      <c r="AK6" s="64" t="s">
        <v>17</v>
      </c>
      <c r="AL6" s="144"/>
      <c r="AM6" s="5"/>
      <c r="AN6" s="5"/>
      <c r="AO6" s="66" t="s">
        <v>26</v>
      </c>
      <c r="AP6" s="67" t="s">
        <v>27</v>
      </c>
      <c r="AQ6" s="68" t="s">
        <v>28</v>
      </c>
    </row>
    <row r="7" spans="1:43" ht="19.5" customHeight="1">
      <c r="A7" s="72">
        <v>1</v>
      </c>
      <c r="B7" s="134"/>
      <c r="C7" s="135"/>
      <c r="D7" s="135"/>
      <c r="E7" s="73"/>
      <c r="F7" s="74" t="s">
        <v>34</v>
      </c>
      <c r="G7" s="75"/>
      <c r="H7" s="76"/>
      <c r="I7" s="74" t="s">
        <v>31</v>
      </c>
      <c r="J7" s="75"/>
      <c r="K7" s="76"/>
      <c r="L7" s="74" t="s">
        <v>32</v>
      </c>
      <c r="M7" s="75"/>
      <c r="N7" s="76"/>
      <c r="O7" s="74" t="s">
        <v>33</v>
      </c>
      <c r="P7" s="75"/>
      <c r="Q7" s="76"/>
      <c r="R7" s="74" t="s">
        <v>31</v>
      </c>
      <c r="S7" s="75"/>
      <c r="T7" s="76"/>
      <c r="U7" s="74" t="s">
        <v>31</v>
      </c>
      <c r="V7" s="75"/>
      <c r="W7" s="76"/>
      <c r="X7" s="74" t="s">
        <v>34</v>
      </c>
      <c r="Y7" s="75">
        <v>8</v>
      </c>
      <c r="Z7" s="76">
        <v>3</v>
      </c>
      <c r="AA7" s="77">
        <f>Y7+V7+S7+P7+M7+J7+G7</f>
        <v>8</v>
      </c>
      <c r="AB7" s="78">
        <f>Z7+W7+T7+Q7+N7+K7+H7</f>
        <v>3</v>
      </c>
      <c r="AC7" s="79">
        <f>AC8</f>
        <v>2.2667</v>
      </c>
      <c r="AD7" s="80"/>
      <c r="AE7" s="77">
        <f>AA7</f>
        <v>8</v>
      </c>
      <c r="AF7" s="78">
        <f>AB7</f>
        <v>3</v>
      </c>
      <c r="AG7" s="81">
        <f>AG8</f>
        <v>2.2667</v>
      </c>
      <c r="AH7" s="82"/>
      <c r="AI7" s="77"/>
      <c r="AJ7" s="78"/>
      <c r="AK7" s="81"/>
      <c r="AL7" s="82"/>
      <c r="AM7" s="5"/>
      <c r="AN7" s="5"/>
      <c r="AO7" s="83"/>
      <c r="AP7" s="84"/>
      <c r="AQ7" s="85"/>
    </row>
    <row r="8" spans="1:48" ht="21" thickBot="1">
      <c r="A8" s="87">
        <v>1</v>
      </c>
      <c r="B8" s="136"/>
      <c r="C8" s="137"/>
      <c r="D8" s="137"/>
      <c r="E8" s="138"/>
      <c r="F8" s="88">
        <v>2</v>
      </c>
      <c r="G8" s="89" t="s">
        <v>77</v>
      </c>
      <c r="H8" s="90"/>
      <c r="I8" s="88">
        <v>3</v>
      </c>
      <c r="J8" s="89" t="s">
        <v>36</v>
      </c>
      <c r="K8" s="90"/>
      <c r="L8" s="88">
        <v>4</v>
      </c>
      <c r="M8" s="89" t="s">
        <v>37</v>
      </c>
      <c r="N8" s="90"/>
      <c r="O8" s="88">
        <v>5</v>
      </c>
      <c r="P8" s="89" t="s">
        <v>38</v>
      </c>
      <c r="Q8" s="90"/>
      <c r="R8" s="88">
        <v>6</v>
      </c>
      <c r="S8" s="89" t="s">
        <v>39</v>
      </c>
      <c r="T8" s="90"/>
      <c r="U8" s="88">
        <v>7</v>
      </c>
      <c r="V8" s="89" t="s">
        <v>40</v>
      </c>
      <c r="W8" s="90"/>
      <c r="X8" s="88">
        <v>8</v>
      </c>
      <c r="Y8" s="89" t="s">
        <v>41</v>
      </c>
      <c r="Z8" s="90">
        <v>2</v>
      </c>
      <c r="AA8" s="91">
        <f>ROUND(AA7/AB7,4)</f>
        <v>2.6667</v>
      </c>
      <c r="AB8" s="92">
        <f>Z8+W8+T8+Q8+N8+K8+H8</f>
        <v>2</v>
      </c>
      <c r="AC8" s="93">
        <f>ROUND(AB8+AA8/10,4)</f>
        <v>2.2667</v>
      </c>
      <c r="AD8" s="94"/>
      <c r="AE8" s="91">
        <f>AA8</f>
        <v>2.6667</v>
      </c>
      <c r="AF8" s="95">
        <f>AB8</f>
        <v>2</v>
      </c>
      <c r="AG8" s="96">
        <f>AC8</f>
        <v>2.2667</v>
      </c>
      <c r="AH8" s="97"/>
      <c r="AI8" s="91"/>
      <c r="AJ8" s="95"/>
      <c r="AK8" s="96"/>
      <c r="AL8" s="97"/>
      <c r="AM8" s="98">
        <v>1</v>
      </c>
      <c r="AN8" s="98"/>
      <c r="AO8" s="99" t="s">
        <v>180</v>
      </c>
      <c r="AP8" s="100"/>
      <c r="AQ8" s="99"/>
      <c r="AV8" s="12"/>
    </row>
    <row r="9" spans="1:49" ht="20.25">
      <c r="A9" s="72">
        <v>2</v>
      </c>
      <c r="B9" s="134" t="s">
        <v>47</v>
      </c>
      <c r="C9" s="135"/>
      <c r="D9" s="135"/>
      <c r="E9" s="73"/>
      <c r="F9" s="74" t="s">
        <v>34</v>
      </c>
      <c r="G9" s="75"/>
      <c r="H9" s="76"/>
      <c r="I9" s="74" t="s">
        <v>48</v>
      </c>
      <c r="J9" s="75"/>
      <c r="K9" s="76"/>
      <c r="L9" s="74" t="s">
        <v>33</v>
      </c>
      <c r="M9" s="75"/>
      <c r="N9" s="76"/>
      <c r="O9" s="74" t="s">
        <v>48</v>
      </c>
      <c r="P9" s="75"/>
      <c r="Q9" s="76"/>
      <c r="R9" s="74" t="s">
        <v>48</v>
      </c>
      <c r="S9" s="75"/>
      <c r="T9" s="76"/>
      <c r="U9" s="74" t="s">
        <v>34</v>
      </c>
      <c r="V9" s="75"/>
      <c r="W9" s="76"/>
      <c r="X9" s="74" t="s">
        <v>31</v>
      </c>
      <c r="Y9" s="75"/>
      <c r="Z9" s="76"/>
      <c r="AA9" s="77">
        <f>Y9+V9+S9+P9+M9+J9+G9</f>
        <v>0</v>
      </c>
      <c r="AB9" s="78">
        <f aca="true" t="shared" si="0" ref="AB9:AB46">Z9+W9+T9+Q9+N9+K9+H9</f>
        <v>0</v>
      </c>
      <c r="AC9" s="79" t="e">
        <f>AC10</f>
        <v>#DIV/0!</v>
      </c>
      <c r="AD9" s="80"/>
      <c r="AE9" s="77">
        <f aca="true" t="shared" si="1" ref="AE9:AE46">AA9</f>
        <v>0</v>
      </c>
      <c r="AF9" s="78">
        <f aca="true" t="shared" si="2" ref="AF9:AF46">AB9</f>
        <v>0</v>
      </c>
      <c r="AG9" s="81" t="e">
        <f>AG10</f>
        <v>#DIV/0!</v>
      </c>
      <c r="AH9" s="82"/>
      <c r="AI9" s="77"/>
      <c r="AJ9" s="78"/>
      <c r="AK9" s="81"/>
      <c r="AL9" s="82"/>
      <c r="AM9" s="5"/>
      <c r="AN9" s="5"/>
      <c r="AO9" s="103"/>
      <c r="AP9" s="104"/>
      <c r="AQ9" s="103"/>
      <c r="AV9" s="12"/>
      <c r="AW9" s="12"/>
    </row>
    <row r="10" spans="1:49" ht="21" thickBot="1">
      <c r="A10" s="87">
        <v>2</v>
      </c>
      <c r="B10" s="136"/>
      <c r="C10" s="137"/>
      <c r="D10" s="137"/>
      <c r="E10" s="138"/>
      <c r="F10" s="88">
        <v>1</v>
      </c>
      <c r="G10" s="89" t="s">
        <v>77</v>
      </c>
      <c r="H10" s="90"/>
      <c r="I10" s="88">
        <v>4</v>
      </c>
      <c r="J10" s="89" t="s">
        <v>49</v>
      </c>
      <c r="K10" s="90"/>
      <c r="L10" s="88">
        <v>6</v>
      </c>
      <c r="M10" s="89" t="s">
        <v>50</v>
      </c>
      <c r="N10" s="90"/>
      <c r="O10" s="88">
        <v>8</v>
      </c>
      <c r="P10" s="89" t="s">
        <v>51</v>
      </c>
      <c r="Q10" s="90"/>
      <c r="R10" s="88">
        <v>10</v>
      </c>
      <c r="S10" s="89" t="s">
        <v>52</v>
      </c>
      <c r="T10" s="90"/>
      <c r="U10" s="88">
        <v>3</v>
      </c>
      <c r="V10" s="89" t="s">
        <v>72</v>
      </c>
      <c r="W10" s="90"/>
      <c r="X10" s="88">
        <v>5</v>
      </c>
      <c r="Y10" s="89" t="s">
        <v>54</v>
      </c>
      <c r="Z10" s="90"/>
      <c r="AA10" s="91" t="e">
        <f>ROUND(AA9/AB9,4)</f>
        <v>#DIV/0!</v>
      </c>
      <c r="AB10" s="92">
        <f t="shared" si="0"/>
        <v>0</v>
      </c>
      <c r="AC10" s="93" t="e">
        <f>ROUND(AB10+AA10/10,4)</f>
        <v>#DIV/0!</v>
      </c>
      <c r="AD10" s="94"/>
      <c r="AE10" s="91" t="e">
        <f t="shared" si="1"/>
        <v>#DIV/0!</v>
      </c>
      <c r="AF10" s="95">
        <f t="shared" si="2"/>
        <v>0</v>
      </c>
      <c r="AG10" s="96" t="e">
        <f>AC10</f>
        <v>#DIV/0!</v>
      </c>
      <c r="AH10" s="97"/>
      <c r="AI10" s="91"/>
      <c r="AJ10" s="95"/>
      <c r="AK10" s="96"/>
      <c r="AL10" s="97"/>
      <c r="AM10" s="98">
        <v>2</v>
      </c>
      <c r="AN10" s="98"/>
      <c r="AO10" s="99" t="s">
        <v>80</v>
      </c>
      <c r="AP10" s="100" t="s">
        <v>101</v>
      </c>
      <c r="AQ10" s="99"/>
      <c r="AV10" s="12"/>
      <c r="AW10" s="12"/>
    </row>
    <row r="11" spans="1:50" ht="20.25">
      <c r="A11" s="72">
        <v>3</v>
      </c>
      <c r="B11" s="134" t="s">
        <v>47</v>
      </c>
      <c r="C11" s="135"/>
      <c r="D11" s="135"/>
      <c r="E11" s="73"/>
      <c r="F11" s="74" t="s">
        <v>48</v>
      </c>
      <c r="G11" s="75"/>
      <c r="H11" s="76"/>
      <c r="I11" s="74" t="s">
        <v>31</v>
      </c>
      <c r="J11" s="75"/>
      <c r="K11" s="76"/>
      <c r="L11" s="74" t="s">
        <v>31</v>
      </c>
      <c r="M11" s="75"/>
      <c r="N11" s="76"/>
      <c r="O11" s="74" t="s">
        <v>31</v>
      </c>
      <c r="P11" s="75"/>
      <c r="Q11" s="76"/>
      <c r="R11" s="74" t="s">
        <v>34</v>
      </c>
      <c r="S11" s="75"/>
      <c r="T11" s="76"/>
      <c r="U11" s="74" t="s">
        <v>34</v>
      </c>
      <c r="V11" s="75"/>
      <c r="W11" s="76"/>
      <c r="X11" s="74" t="s">
        <v>48</v>
      </c>
      <c r="Y11" s="75"/>
      <c r="Z11" s="76"/>
      <c r="AA11" s="77">
        <f>Y11+V11+S11+P11+M11+J11+G11</f>
        <v>0</v>
      </c>
      <c r="AB11" s="78">
        <f t="shared" si="0"/>
        <v>0</v>
      </c>
      <c r="AC11" s="79" t="e">
        <f>AC12</f>
        <v>#DIV/0!</v>
      </c>
      <c r="AD11" s="80"/>
      <c r="AE11" s="77">
        <f t="shared" si="1"/>
        <v>0</v>
      </c>
      <c r="AF11" s="78">
        <f t="shared" si="2"/>
        <v>0</v>
      </c>
      <c r="AG11" s="81" t="e">
        <f>AG12</f>
        <v>#DIV/0!</v>
      </c>
      <c r="AH11" s="82"/>
      <c r="AI11" s="77"/>
      <c r="AJ11" s="78"/>
      <c r="AK11" s="81"/>
      <c r="AL11" s="82"/>
      <c r="AM11" s="5"/>
      <c r="AN11" s="5"/>
      <c r="AO11" s="103"/>
      <c r="AP11" s="104"/>
      <c r="AQ11" s="103"/>
      <c r="AV11" s="12"/>
      <c r="AW11" s="12"/>
      <c r="AX11" t="s">
        <v>47</v>
      </c>
    </row>
    <row r="12" spans="1:49" ht="21" thickBot="1">
      <c r="A12" s="87">
        <v>3</v>
      </c>
      <c r="B12" s="136"/>
      <c r="C12" s="137"/>
      <c r="D12" s="137"/>
      <c r="E12" s="138"/>
      <c r="F12" s="88">
        <v>10</v>
      </c>
      <c r="G12" s="89" t="s">
        <v>60</v>
      </c>
      <c r="H12" s="90"/>
      <c r="I12" s="88">
        <v>1</v>
      </c>
      <c r="J12" s="89" t="s">
        <v>36</v>
      </c>
      <c r="K12" s="90"/>
      <c r="L12" s="88">
        <v>5</v>
      </c>
      <c r="M12" s="89" t="s">
        <v>61</v>
      </c>
      <c r="N12" s="90"/>
      <c r="O12" s="88">
        <v>7</v>
      </c>
      <c r="P12" s="89" t="s">
        <v>62</v>
      </c>
      <c r="Q12" s="90"/>
      <c r="R12" s="88">
        <v>9</v>
      </c>
      <c r="S12" s="89" t="s">
        <v>63</v>
      </c>
      <c r="T12" s="90"/>
      <c r="U12" s="88">
        <v>2</v>
      </c>
      <c r="V12" s="89" t="s">
        <v>72</v>
      </c>
      <c r="W12" s="90"/>
      <c r="X12" s="88">
        <v>4</v>
      </c>
      <c r="Y12" s="89" t="s">
        <v>64</v>
      </c>
      <c r="Z12" s="90"/>
      <c r="AA12" s="91" t="e">
        <f>ROUND(AA11/AB11,4)</f>
        <v>#DIV/0!</v>
      </c>
      <c r="AB12" s="92">
        <f t="shared" si="0"/>
        <v>0</v>
      </c>
      <c r="AC12" s="93" t="e">
        <f>ROUND(AB12+AA12/10,4)</f>
        <v>#DIV/0!</v>
      </c>
      <c r="AD12" s="94"/>
      <c r="AE12" s="91" t="e">
        <f t="shared" si="1"/>
        <v>#DIV/0!</v>
      </c>
      <c r="AF12" s="95">
        <f t="shared" si="2"/>
        <v>0</v>
      </c>
      <c r="AG12" s="96" t="e">
        <f>AC12</f>
        <v>#DIV/0!</v>
      </c>
      <c r="AH12" s="97"/>
      <c r="AI12" s="91"/>
      <c r="AJ12" s="95"/>
      <c r="AK12" s="96"/>
      <c r="AL12" s="97"/>
      <c r="AM12" s="98">
        <v>3</v>
      </c>
      <c r="AN12" s="98"/>
      <c r="AO12" s="99" t="s">
        <v>181</v>
      </c>
      <c r="AP12" s="100" t="s">
        <v>182</v>
      </c>
      <c r="AQ12" s="99"/>
      <c r="AV12" s="12"/>
      <c r="AW12" s="12"/>
    </row>
    <row r="13" spans="1:49" ht="20.25">
      <c r="A13" s="72">
        <v>4</v>
      </c>
      <c r="B13" s="134"/>
      <c r="C13" s="135"/>
      <c r="D13" s="135"/>
      <c r="E13" s="73"/>
      <c r="F13" s="74" t="s">
        <v>32</v>
      </c>
      <c r="G13" s="75"/>
      <c r="H13" s="76"/>
      <c r="I13" s="74" t="s">
        <v>48</v>
      </c>
      <c r="J13" s="75"/>
      <c r="K13" s="76"/>
      <c r="L13" s="74" t="s">
        <v>32</v>
      </c>
      <c r="M13" s="75"/>
      <c r="N13" s="76"/>
      <c r="O13" s="74" t="s">
        <v>34</v>
      </c>
      <c r="P13" s="75"/>
      <c r="Q13" s="76"/>
      <c r="R13" s="74" t="s">
        <v>33</v>
      </c>
      <c r="S13" s="75"/>
      <c r="T13" s="76"/>
      <c r="U13" s="74" t="s">
        <v>32</v>
      </c>
      <c r="V13" s="75"/>
      <c r="W13" s="76"/>
      <c r="X13" s="74" t="s">
        <v>48</v>
      </c>
      <c r="Y13" s="75"/>
      <c r="Z13" s="76"/>
      <c r="AA13" s="77">
        <f>Y13+V13+S13+P13+M13+J13+G13</f>
        <v>0</v>
      </c>
      <c r="AB13" s="78">
        <f t="shared" si="0"/>
        <v>0</v>
      </c>
      <c r="AC13" s="79" t="e">
        <f>AC14</f>
        <v>#DIV/0!</v>
      </c>
      <c r="AD13" s="80"/>
      <c r="AE13" s="77">
        <f t="shared" si="1"/>
        <v>0</v>
      </c>
      <c r="AF13" s="78">
        <f t="shared" si="2"/>
        <v>0</v>
      </c>
      <c r="AG13" s="81" t="e">
        <f>AG14</f>
        <v>#DIV/0!</v>
      </c>
      <c r="AH13" s="82"/>
      <c r="AI13" s="77"/>
      <c r="AJ13" s="78"/>
      <c r="AK13" s="81"/>
      <c r="AL13" s="82"/>
      <c r="AM13" s="5"/>
      <c r="AN13" s="5"/>
      <c r="AO13" s="103"/>
      <c r="AP13" s="104"/>
      <c r="AQ13" s="103"/>
      <c r="AV13" s="12"/>
      <c r="AW13" s="12"/>
    </row>
    <row r="14" spans="1:49" ht="21" thickBot="1">
      <c r="A14" s="87">
        <v>4</v>
      </c>
      <c r="B14" s="136"/>
      <c r="C14" s="137"/>
      <c r="D14" s="137"/>
      <c r="E14" s="138"/>
      <c r="F14" s="88">
        <v>9</v>
      </c>
      <c r="G14" s="89" t="s">
        <v>85</v>
      </c>
      <c r="H14" s="90"/>
      <c r="I14" s="88">
        <v>2</v>
      </c>
      <c r="J14" s="89" t="s">
        <v>49</v>
      </c>
      <c r="K14" s="90"/>
      <c r="L14" s="88">
        <v>1</v>
      </c>
      <c r="M14" s="89" t="s">
        <v>37</v>
      </c>
      <c r="N14" s="90"/>
      <c r="O14" s="88">
        <v>6</v>
      </c>
      <c r="P14" s="89" t="s">
        <v>70</v>
      </c>
      <c r="Q14" s="90"/>
      <c r="R14" s="88">
        <v>8</v>
      </c>
      <c r="S14" s="89" t="s">
        <v>71</v>
      </c>
      <c r="T14" s="90"/>
      <c r="U14" s="88">
        <v>10</v>
      </c>
      <c r="V14" s="89" t="s">
        <v>53</v>
      </c>
      <c r="W14" s="90"/>
      <c r="X14" s="88">
        <v>3</v>
      </c>
      <c r="Y14" s="89" t="s">
        <v>64</v>
      </c>
      <c r="Z14" s="90"/>
      <c r="AA14" s="91" t="e">
        <f>ROUND(AA13/AB13,4)</f>
        <v>#DIV/0!</v>
      </c>
      <c r="AB14" s="92">
        <f t="shared" si="0"/>
        <v>0</v>
      </c>
      <c r="AC14" s="93" t="e">
        <f>ROUND(AB14+AA14/10,4)</f>
        <v>#DIV/0!</v>
      </c>
      <c r="AD14" s="94"/>
      <c r="AE14" s="91" t="e">
        <f t="shared" si="1"/>
        <v>#DIV/0!</v>
      </c>
      <c r="AF14" s="95">
        <f t="shared" si="2"/>
        <v>0</v>
      </c>
      <c r="AG14" s="96" t="e">
        <f>AC14</f>
        <v>#DIV/0!</v>
      </c>
      <c r="AH14" s="97"/>
      <c r="AI14" s="91"/>
      <c r="AJ14" s="95"/>
      <c r="AK14" s="96"/>
      <c r="AL14" s="97"/>
      <c r="AM14" s="98">
        <v>4</v>
      </c>
      <c r="AN14" s="98"/>
      <c r="AO14" s="99" t="s">
        <v>183</v>
      </c>
      <c r="AP14" s="100"/>
      <c r="AQ14" s="99"/>
      <c r="AV14" s="12"/>
      <c r="AW14" s="12"/>
    </row>
    <row r="15" spans="1:49" ht="20.25">
      <c r="A15" s="72">
        <v>5</v>
      </c>
      <c r="B15" s="134"/>
      <c r="C15" s="135"/>
      <c r="D15" s="135"/>
      <c r="E15" s="73"/>
      <c r="F15" s="74" t="s">
        <v>31</v>
      </c>
      <c r="G15" s="75"/>
      <c r="H15" s="76"/>
      <c r="I15" s="74" t="s">
        <v>34</v>
      </c>
      <c r="J15" s="75"/>
      <c r="K15" s="76"/>
      <c r="L15" s="74" t="s">
        <v>31</v>
      </c>
      <c r="M15" s="75"/>
      <c r="N15" s="76"/>
      <c r="O15" s="74" t="s">
        <v>33</v>
      </c>
      <c r="P15" s="75"/>
      <c r="Q15" s="76"/>
      <c r="R15" s="74" t="s">
        <v>32</v>
      </c>
      <c r="S15" s="75"/>
      <c r="T15" s="76"/>
      <c r="U15" s="74" t="s">
        <v>33</v>
      </c>
      <c r="V15" s="75"/>
      <c r="W15" s="76"/>
      <c r="X15" s="74" t="s">
        <v>31</v>
      </c>
      <c r="Y15" s="75"/>
      <c r="Z15" s="76"/>
      <c r="AA15" s="77">
        <f>Y15+V15+S15+P15+M15+J15+G15</f>
        <v>0</v>
      </c>
      <c r="AB15" s="78">
        <f t="shared" si="0"/>
        <v>0</v>
      </c>
      <c r="AC15" s="79" t="e">
        <f>AC16</f>
        <v>#DIV/0!</v>
      </c>
      <c r="AD15" s="80"/>
      <c r="AE15" s="77">
        <f t="shared" si="1"/>
        <v>0</v>
      </c>
      <c r="AF15" s="78">
        <f t="shared" si="2"/>
        <v>0</v>
      </c>
      <c r="AG15" s="81" t="e">
        <f>AG16</f>
        <v>#DIV/0!</v>
      </c>
      <c r="AH15" s="82"/>
      <c r="AI15" s="77"/>
      <c r="AJ15" s="78"/>
      <c r="AK15" s="81"/>
      <c r="AL15" s="82"/>
      <c r="AM15" s="5"/>
      <c r="AN15" s="5"/>
      <c r="AO15" s="103"/>
      <c r="AP15" s="104"/>
      <c r="AQ15" s="103"/>
      <c r="AV15" s="12"/>
      <c r="AW15" s="12"/>
    </row>
    <row r="16" spans="1:49" ht="21" thickBot="1">
      <c r="A16" s="87">
        <v>5</v>
      </c>
      <c r="B16" s="136"/>
      <c r="C16" s="137"/>
      <c r="D16" s="137"/>
      <c r="E16" s="138"/>
      <c r="F16" s="88">
        <v>8</v>
      </c>
      <c r="G16" s="89" t="s">
        <v>178</v>
      </c>
      <c r="H16" s="90"/>
      <c r="I16" s="88">
        <v>10</v>
      </c>
      <c r="J16" s="89" t="s">
        <v>78</v>
      </c>
      <c r="K16" s="90"/>
      <c r="L16" s="88">
        <v>3</v>
      </c>
      <c r="M16" s="89" t="s">
        <v>61</v>
      </c>
      <c r="N16" s="90"/>
      <c r="O16" s="88">
        <v>1</v>
      </c>
      <c r="P16" s="89" t="s">
        <v>38</v>
      </c>
      <c r="Q16" s="90"/>
      <c r="R16" s="88">
        <v>7</v>
      </c>
      <c r="S16" s="89" t="s">
        <v>79</v>
      </c>
      <c r="T16" s="90"/>
      <c r="U16" s="88">
        <v>9</v>
      </c>
      <c r="V16" s="89" t="s">
        <v>80</v>
      </c>
      <c r="W16" s="90"/>
      <c r="X16" s="88">
        <v>2</v>
      </c>
      <c r="Y16" s="89" t="s">
        <v>54</v>
      </c>
      <c r="Z16" s="90"/>
      <c r="AA16" s="91" t="e">
        <f>ROUND(AA15/AB15,4)</f>
        <v>#DIV/0!</v>
      </c>
      <c r="AB16" s="92">
        <f t="shared" si="0"/>
        <v>0</v>
      </c>
      <c r="AC16" s="93" t="e">
        <f>ROUND(AB16+AA16/10,4)</f>
        <v>#DIV/0!</v>
      </c>
      <c r="AD16" s="94"/>
      <c r="AE16" s="91" t="e">
        <f t="shared" si="1"/>
        <v>#DIV/0!</v>
      </c>
      <c r="AF16" s="95">
        <f t="shared" si="2"/>
        <v>0</v>
      </c>
      <c r="AG16" s="96" t="e">
        <f>AC16</f>
        <v>#DIV/0!</v>
      </c>
      <c r="AH16" s="97"/>
      <c r="AI16" s="91"/>
      <c r="AJ16" s="95"/>
      <c r="AK16" s="96"/>
      <c r="AL16" s="97"/>
      <c r="AM16" s="98">
        <v>5</v>
      </c>
      <c r="AN16" s="98"/>
      <c r="AO16" s="99" t="s">
        <v>184</v>
      </c>
      <c r="AP16" s="100"/>
      <c r="AQ16" s="99"/>
      <c r="AV16" s="12"/>
      <c r="AW16" s="12"/>
    </row>
    <row r="17" spans="1:49" ht="20.25">
      <c r="A17" s="72">
        <v>6</v>
      </c>
      <c r="B17" s="134"/>
      <c r="C17" s="135" t="s">
        <v>47</v>
      </c>
      <c r="D17" s="135"/>
      <c r="E17" s="73"/>
      <c r="F17" s="74" t="s">
        <v>33</v>
      </c>
      <c r="G17" s="75"/>
      <c r="H17" s="76"/>
      <c r="I17" s="74" t="s">
        <v>33</v>
      </c>
      <c r="J17" s="75"/>
      <c r="K17" s="76"/>
      <c r="L17" s="74" t="s">
        <v>33</v>
      </c>
      <c r="M17" s="75"/>
      <c r="N17" s="76"/>
      <c r="O17" s="74" t="s">
        <v>34</v>
      </c>
      <c r="P17" s="75"/>
      <c r="Q17" s="76"/>
      <c r="R17" s="74" t="s">
        <v>31</v>
      </c>
      <c r="S17" s="75"/>
      <c r="T17" s="76"/>
      <c r="U17" s="74" t="s">
        <v>48</v>
      </c>
      <c r="V17" s="75"/>
      <c r="W17" s="76"/>
      <c r="X17" s="74" t="s">
        <v>32</v>
      </c>
      <c r="Y17" s="75"/>
      <c r="Z17" s="76"/>
      <c r="AA17" s="77">
        <f>Y17+V17+S17+P17+M17+J17+G17</f>
        <v>0</v>
      </c>
      <c r="AB17" s="78">
        <f t="shared" si="0"/>
        <v>0</v>
      </c>
      <c r="AC17" s="79" t="e">
        <f>AC18</f>
        <v>#DIV/0!</v>
      </c>
      <c r="AD17" s="80"/>
      <c r="AE17" s="77">
        <f t="shared" si="1"/>
        <v>0</v>
      </c>
      <c r="AF17" s="78">
        <f t="shared" si="2"/>
        <v>0</v>
      </c>
      <c r="AG17" s="81" t="e">
        <f>AG18</f>
        <v>#DIV/0!</v>
      </c>
      <c r="AH17" s="82"/>
      <c r="AI17" s="77"/>
      <c r="AJ17" s="78"/>
      <c r="AK17" s="81"/>
      <c r="AL17" s="82"/>
      <c r="AM17" s="5"/>
      <c r="AN17" s="5"/>
      <c r="AO17" s="103"/>
      <c r="AP17" s="104"/>
      <c r="AQ17" s="103"/>
      <c r="AV17" s="12"/>
      <c r="AW17" s="12"/>
    </row>
    <row r="18" spans="1:49" ht="21" thickBot="1">
      <c r="A18" s="87">
        <v>6</v>
      </c>
      <c r="B18" s="136"/>
      <c r="C18" s="137"/>
      <c r="D18" s="137"/>
      <c r="E18" s="138"/>
      <c r="F18" s="88">
        <v>7</v>
      </c>
      <c r="G18" s="89" t="s">
        <v>69</v>
      </c>
      <c r="H18" s="90"/>
      <c r="I18" s="88">
        <v>9</v>
      </c>
      <c r="J18" s="89" t="s">
        <v>86</v>
      </c>
      <c r="K18" s="90"/>
      <c r="L18" s="88">
        <v>2</v>
      </c>
      <c r="M18" s="89" t="s">
        <v>50</v>
      </c>
      <c r="N18" s="90"/>
      <c r="O18" s="88">
        <v>4</v>
      </c>
      <c r="P18" s="89" t="s">
        <v>70</v>
      </c>
      <c r="Q18" s="90"/>
      <c r="R18" s="88">
        <v>1</v>
      </c>
      <c r="S18" s="89" t="s">
        <v>39</v>
      </c>
      <c r="T18" s="90"/>
      <c r="U18" s="88">
        <v>8</v>
      </c>
      <c r="V18" s="89" t="s">
        <v>87</v>
      </c>
      <c r="W18" s="90"/>
      <c r="X18" s="88">
        <v>10</v>
      </c>
      <c r="Y18" s="89" t="s">
        <v>92</v>
      </c>
      <c r="Z18" s="90"/>
      <c r="AA18" s="91" t="e">
        <f>ROUND(AA17/AB17,4)</f>
        <v>#DIV/0!</v>
      </c>
      <c r="AB18" s="92">
        <f t="shared" si="0"/>
        <v>0</v>
      </c>
      <c r="AC18" s="93" t="e">
        <f>ROUND(AB18+AA18/10,4)</f>
        <v>#DIV/0!</v>
      </c>
      <c r="AD18" s="94"/>
      <c r="AE18" s="91" t="e">
        <f t="shared" si="1"/>
        <v>#DIV/0!</v>
      </c>
      <c r="AF18" s="95">
        <f t="shared" si="2"/>
        <v>0</v>
      </c>
      <c r="AG18" s="96" t="e">
        <f>AC18</f>
        <v>#DIV/0!</v>
      </c>
      <c r="AH18" s="97"/>
      <c r="AI18" s="91"/>
      <c r="AJ18" s="95"/>
      <c r="AK18" s="96"/>
      <c r="AL18" s="97"/>
      <c r="AM18" s="98">
        <v>6</v>
      </c>
      <c r="AN18" s="98"/>
      <c r="AO18" s="99" t="s">
        <v>185</v>
      </c>
      <c r="AP18" s="100"/>
      <c r="AQ18" s="99"/>
      <c r="AV18" s="12"/>
      <c r="AW18" s="12"/>
    </row>
    <row r="19" spans="1:49" ht="20.25">
      <c r="A19" s="72">
        <v>7</v>
      </c>
      <c r="B19" s="134"/>
      <c r="C19" s="135"/>
      <c r="D19" s="135"/>
      <c r="E19" s="73"/>
      <c r="F19" s="74" t="s">
        <v>32</v>
      </c>
      <c r="G19" s="75"/>
      <c r="H19" s="76"/>
      <c r="I19" s="74" t="s">
        <v>32</v>
      </c>
      <c r="J19" s="75"/>
      <c r="K19" s="76"/>
      <c r="L19" s="74" t="s">
        <v>34</v>
      </c>
      <c r="M19" s="75"/>
      <c r="N19" s="76"/>
      <c r="O19" s="74" t="s">
        <v>31</v>
      </c>
      <c r="P19" s="75"/>
      <c r="Q19" s="76"/>
      <c r="R19" s="74" t="s">
        <v>32</v>
      </c>
      <c r="S19" s="75"/>
      <c r="T19" s="76"/>
      <c r="U19" s="74" t="s">
        <v>31</v>
      </c>
      <c r="V19" s="75"/>
      <c r="W19" s="76"/>
      <c r="X19" s="74" t="s">
        <v>33</v>
      </c>
      <c r="Y19" s="75"/>
      <c r="Z19" s="76"/>
      <c r="AA19" s="77">
        <f>Y19+V19+S19+P19+M19+J19+G19</f>
        <v>0</v>
      </c>
      <c r="AB19" s="78">
        <f t="shared" si="0"/>
        <v>0</v>
      </c>
      <c r="AC19" s="79" t="e">
        <f>AC20</f>
        <v>#DIV/0!</v>
      </c>
      <c r="AD19" s="80"/>
      <c r="AE19" s="77">
        <f t="shared" si="1"/>
        <v>0</v>
      </c>
      <c r="AF19" s="78">
        <f t="shared" si="2"/>
        <v>0</v>
      </c>
      <c r="AG19" s="81" t="e">
        <f>AG20</f>
        <v>#DIV/0!</v>
      </c>
      <c r="AH19" s="82"/>
      <c r="AI19" s="77"/>
      <c r="AJ19" s="78"/>
      <c r="AK19" s="81"/>
      <c r="AL19" s="82"/>
      <c r="AM19" s="5"/>
      <c r="AN19" s="5"/>
      <c r="AO19" s="103"/>
      <c r="AP19" s="104"/>
      <c r="AQ19" s="103"/>
      <c r="AV19" s="12"/>
      <c r="AW19" s="12"/>
    </row>
    <row r="20" spans="1:49" ht="21" thickBot="1">
      <c r="A20" s="87">
        <v>7</v>
      </c>
      <c r="B20" s="136"/>
      <c r="C20" s="137"/>
      <c r="D20" s="137"/>
      <c r="E20" s="138"/>
      <c r="F20" s="88">
        <v>6</v>
      </c>
      <c r="G20" s="89" t="s">
        <v>69</v>
      </c>
      <c r="H20" s="90"/>
      <c r="I20" s="88">
        <v>8</v>
      </c>
      <c r="J20" s="89" t="s">
        <v>90</v>
      </c>
      <c r="K20" s="90"/>
      <c r="L20" s="88">
        <v>10</v>
      </c>
      <c r="M20" s="89" t="s">
        <v>91</v>
      </c>
      <c r="N20" s="90"/>
      <c r="O20" s="88">
        <v>3</v>
      </c>
      <c r="P20" s="89" t="s">
        <v>62</v>
      </c>
      <c r="Q20" s="90"/>
      <c r="R20" s="88">
        <v>5</v>
      </c>
      <c r="S20" s="89" t="s">
        <v>79</v>
      </c>
      <c r="T20" s="90"/>
      <c r="U20" s="88">
        <v>1</v>
      </c>
      <c r="V20" s="89" t="s">
        <v>40</v>
      </c>
      <c r="W20" s="90"/>
      <c r="X20" s="88">
        <v>9</v>
      </c>
      <c r="Y20" s="89" t="s">
        <v>88</v>
      </c>
      <c r="Z20" s="90"/>
      <c r="AA20" s="91" t="e">
        <f>ROUND(AA19/AB19,4)</f>
        <v>#DIV/0!</v>
      </c>
      <c r="AB20" s="92">
        <f t="shared" si="0"/>
        <v>0</v>
      </c>
      <c r="AC20" s="93" t="e">
        <f>ROUND(AB20+AA20/10,4)</f>
        <v>#DIV/0!</v>
      </c>
      <c r="AD20" s="94"/>
      <c r="AE20" s="91" t="e">
        <f t="shared" si="1"/>
        <v>#DIV/0!</v>
      </c>
      <c r="AF20" s="95">
        <f t="shared" si="2"/>
        <v>0</v>
      </c>
      <c r="AG20" s="96" t="e">
        <f>AC20</f>
        <v>#DIV/0!</v>
      </c>
      <c r="AH20" s="97"/>
      <c r="AI20" s="91"/>
      <c r="AJ20" s="95"/>
      <c r="AK20" s="96"/>
      <c r="AL20" s="97"/>
      <c r="AM20" s="98">
        <v>7</v>
      </c>
      <c r="AN20" s="98"/>
      <c r="AO20" s="99" t="s">
        <v>186</v>
      </c>
      <c r="AP20" s="100"/>
      <c r="AQ20" s="99"/>
      <c r="AV20" s="12"/>
      <c r="AW20" s="12"/>
    </row>
    <row r="21" spans="1:49" ht="20.25">
      <c r="A21" s="72">
        <v>8</v>
      </c>
      <c r="B21" s="134"/>
      <c r="C21" s="135"/>
      <c r="D21" s="135"/>
      <c r="E21" s="73"/>
      <c r="F21" s="74" t="s">
        <v>31</v>
      </c>
      <c r="G21" s="75"/>
      <c r="H21" s="76"/>
      <c r="I21" s="74" t="s">
        <v>32</v>
      </c>
      <c r="J21" s="75"/>
      <c r="K21" s="76"/>
      <c r="L21" s="74" t="s">
        <v>48</v>
      </c>
      <c r="M21" s="75"/>
      <c r="N21" s="76"/>
      <c r="O21" s="74" t="s">
        <v>48</v>
      </c>
      <c r="P21" s="75"/>
      <c r="Q21" s="76"/>
      <c r="R21" s="74" t="s">
        <v>33</v>
      </c>
      <c r="S21" s="75"/>
      <c r="T21" s="76"/>
      <c r="U21" s="74" t="s">
        <v>48</v>
      </c>
      <c r="V21" s="75"/>
      <c r="W21" s="76"/>
      <c r="X21" s="74" t="s">
        <v>34</v>
      </c>
      <c r="Y21" s="75">
        <v>8</v>
      </c>
      <c r="Z21" s="76">
        <v>3</v>
      </c>
      <c r="AA21" s="77">
        <f>Y21+V21+S21+P21+M21+J21+G21</f>
        <v>8</v>
      </c>
      <c r="AB21" s="78">
        <f t="shared" si="0"/>
        <v>3</v>
      </c>
      <c r="AC21" s="79">
        <f>AC22</f>
        <v>2.2667</v>
      </c>
      <c r="AD21" s="80"/>
      <c r="AE21" s="77">
        <f t="shared" si="1"/>
        <v>8</v>
      </c>
      <c r="AF21" s="78">
        <f t="shared" si="2"/>
        <v>3</v>
      </c>
      <c r="AG21" s="81">
        <f>AG22</f>
        <v>2.2667</v>
      </c>
      <c r="AH21" s="82"/>
      <c r="AI21" s="77"/>
      <c r="AJ21" s="78"/>
      <c r="AK21" s="81"/>
      <c r="AL21" s="82"/>
      <c r="AM21" s="5"/>
      <c r="AN21" s="5"/>
      <c r="AO21" s="103"/>
      <c r="AP21" s="104"/>
      <c r="AQ21" s="103"/>
      <c r="AV21" s="12"/>
      <c r="AW21" s="12"/>
    </row>
    <row r="22" spans="1:49" ht="21" thickBot="1">
      <c r="A22" s="87">
        <v>8</v>
      </c>
      <c r="B22" s="136"/>
      <c r="C22" s="137"/>
      <c r="D22" s="137"/>
      <c r="E22" s="138"/>
      <c r="F22" s="88">
        <v>5</v>
      </c>
      <c r="G22" s="89" t="s">
        <v>35</v>
      </c>
      <c r="H22" s="90"/>
      <c r="I22" s="88">
        <v>7</v>
      </c>
      <c r="J22" s="89" t="s">
        <v>90</v>
      </c>
      <c r="K22" s="90"/>
      <c r="L22" s="88">
        <v>9</v>
      </c>
      <c r="M22" s="89" t="s">
        <v>95</v>
      </c>
      <c r="N22" s="90"/>
      <c r="O22" s="88">
        <v>2</v>
      </c>
      <c r="P22" s="89" t="s">
        <v>51</v>
      </c>
      <c r="Q22" s="90"/>
      <c r="R22" s="88">
        <v>4</v>
      </c>
      <c r="S22" s="89" t="s">
        <v>71</v>
      </c>
      <c r="T22" s="90"/>
      <c r="U22" s="88">
        <v>6</v>
      </c>
      <c r="V22" s="89" t="s">
        <v>87</v>
      </c>
      <c r="W22" s="90"/>
      <c r="X22" s="88">
        <v>1</v>
      </c>
      <c r="Y22" s="89" t="s">
        <v>41</v>
      </c>
      <c r="Z22" s="90">
        <v>2</v>
      </c>
      <c r="AA22" s="91">
        <f>ROUND(AA21/AB21,4)</f>
        <v>2.6667</v>
      </c>
      <c r="AB22" s="92">
        <f t="shared" si="0"/>
        <v>2</v>
      </c>
      <c r="AC22" s="93">
        <f>ROUND(AB22+AA22/10,4)</f>
        <v>2.2667</v>
      </c>
      <c r="AD22" s="94"/>
      <c r="AE22" s="91">
        <f t="shared" si="1"/>
        <v>2.6667</v>
      </c>
      <c r="AF22" s="95">
        <f t="shared" si="2"/>
        <v>2</v>
      </c>
      <c r="AG22" s="96">
        <f>AC22</f>
        <v>2.2667</v>
      </c>
      <c r="AH22" s="97"/>
      <c r="AI22" s="91"/>
      <c r="AJ22" s="95"/>
      <c r="AK22" s="96"/>
      <c r="AL22" s="97"/>
      <c r="AM22" s="98">
        <v>8</v>
      </c>
      <c r="AN22" s="98"/>
      <c r="AO22" s="99" t="s">
        <v>187</v>
      </c>
      <c r="AP22" s="100"/>
      <c r="AQ22" s="99"/>
      <c r="AV22" s="12"/>
      <c r="AW22" s="12"/>
    </row>
    <row r="23" spans="1:49" ht="20.25">
      <c r="A23" s="72">
        <v>9</v>
      </c>
      <c r="B23" s="134"/>
      <c r="C23" s="135"/>
      <c r="D23" s="135"/>
      <c r="E23" s="73"/>
      <c r="F23" s="74" t="s">
        <v>32</v>
      </c>
      <c r="G23" s="75"/>
      <c r="H23" s="76"/>
      <c r="I23" s="74" t="s">
        <v>33</v>
      </c>
      <c r="J23" s="75"/>
      <c r="K23" s="76"/>
      <c r="L23" s="74" t="s">
        <v>48</v>
      </c>
      <c r="M23" s="75"/>
      <c r="N23" s="76"/>
      <c r="O23" s="74" t="s">
        <v>32</v>
      </c>
      <c r="P23" s="75"/>
      <c r="Q23" s="76"/>
      <c r="R23" s="74" t="s">
        <v>34</v>
      </c>
      <c r="S23" s="75"/>
      <c r="T23" s="76"/>
      <c r="U23" s="74" t="s">
        <v>33</v>
      </c>
      <c r="V23" s="75"/>
      <c r="W23" s="76"/>
      <c r="X23" s="74" t="s">
        <v>33</v>
      </c>
      <c r="Y23" s="75"/>
      <c r="Z23" s="76"/>
      <c r="AA23" s="77">
        <f>Y23+V23+S23+P23+M23+J23+G23</f>
        <v>0</v>
      </c>
      <c r="AB23" s="78">
        <f t="shared" si="0"/>
        <v>0</v>
      </c>
      <c r="AC23" s="79" t="e">
        <f>AC24</f>
        <v>#DIV/0!</v>
      </c>
      <c r="AD23" s="80"/>
      <c r="AE23" s="77">
        <f t="shared" si="1"/>
        <v>0</v>
      </c>
      <c r="AF23" s="78">
        <f t="shared" si="2"/>
        <v>0</v>
      </c>
      <c r="AG23" s="81" t="e">
        <f>AG24</f>
        <v>#DIV/0!</v>
      </c>
      <c r="AH23" s="82"/>
      <c r="AI23" s="124"/>
      <c r="AJ23" s="125"/>
      <c r="AK23" s="127"/>
      <c r="AL23" s="82"/>
      <c r="AM23" s="5"/>
      <c r="AN23" s="5"/>
      <c r="AO23" s="103"/>
      <c r="AP23" s="104"/>
      <c r="AQ23" s="103"/>
      <c r="AV23" s="12"/>
      <c r="AW23" s="12"/>
    </row>
    <row r="24" spans="1:49" ht="21" thickBot="1">
      <c r="A24" s="87">
        <v>9</v>
      </c>
      <c r="B24" s="136"/>
      <c r="C24" s="137"/>
      <c r="D24" s="137"/>
      <c r="E24" s="138"/>
      <c r="F24" s="88">
        <v>4</v>
      </c>
      <c r="G24" s="89" t="s">
        <v>85</v>
      </c>
      <c r="H24" s="90"/>
      <c r="I24" s="88">
        <v>6</v>
      </c>
      <c r="J24" s="89" t="s">
        <v>86</v>
      </c>
      <c r="K24" s="90"/>
      <c r="L24" s="88">
        <v>8</v>
      </c>
      <c r="M24" s="89" t="s">
        <v>95</v>
      </c>
      <c r="N24" s="90"/>
      <c r="O24" s="88">
        <v>10</v>
      </c>
      <c r="P24" s="89" t="s">
        <v>99</v>
      </c>
      <c r="Q24" s="90"/>
      <c r="R24" s="88">
        <v>3</v>
      </c>
      <c r="S24" s="89" t="s">
        <v>63</v>
      </c>
      <c r="T24" s="90"/>
      <c r="U24" s="88">
        <v>5</v>
      </c>
      <c r="V24" s="89" t="s">
        <v>80</v>
      </c>
      <c r="W24" s="90"/>
      <c r="X24" s="88">
        <v>7</v>
      </c>
      <c r="Y24" s="89" t="s">
        <v>88</v>
      </c>
      <c r="Z24" s="90"/>
      <c r="AA24" s="91" t="e">
        <f>ROUND(AA23/AB23,4)</f>
        <v>#DIV/0!</v>
      </c>
      <c r="AB24" s="92">
        <f t="shared" si="0"/>
        <v>0</v>
      </c>
      <c r="AC24" s="93" t="e">
        <f>ROUND(AB24+AA24/10,4)</f>
        <v>#DIV/0!</v>
      </c>
      <c r="AD24" s="94"/>
      <c r="AE24" s="91" t="e">
        <f t="shared" si="1"/>
        <v>#DIV/0!</v>
      </c>
      <c r="AF24" s="95">
        <f t="shared" si="2"/>
        <v>0</v>
      </c>
      <c r="AG24" s="96" t="e">
        <f>AC24</f>
        <v>#DIV/0!</v>
      </c>
      <c r="AH24" s="97"/>
      <c r="AI24" s="126"/>
      <c r="AJ24" s="128"/>
      <c r="AK24" s="129"/>
      <c r="AL24" s="97"/>
      <c r="AM24" s="98">
        <v>9</v>
      </c>
      <c r="AN24" s="98"/>
      <c r="AO24" s="99" t="s">
        <v>188</v>
      </c>
      <c r="AP24" s="100"/>
      <c r="AQ24" s="99"/>
      <c r="AV24" s="12"/>
      <c r="AW24" s="12"/>
    </row>
    <row r="25" spans="1:49" ht="20.25">
      <c r="A25" s="72">
        <v>10</v>
      </c>
      <c r="B25" s="134"/>
      <c r="C25" s="135"/>
      <c r="D25" s="135"/>
      <c r="E25" s="73"/>
      <c r="F25" s="74" t="s">
        <v>48</v>
      </c>
      <c r="G25" s="75"/>
      <c r="H25" s="76"/>
      <c r="I25" s="74" t="s">
        <v>34</v>
      </c>
      <c r="J25" s="75"/>
      <c r="K25" s="76"/>
      <c r="L25" s="74" t="s">
        <v>34</v>
      </c>
      <c r="M25" s="75"/>
      <c r="N25" s="76"/>
      <c r="O25" s="74" t="s">
        <v>32</v>
      </c>
      <c r="P25" s="75"/>
      <c r="Q25" s="76"/>
      <c r="R25" s="74" t="s">
        <v>48</v>
      </c>
      <c r="S25" s="75"/>
      <c r="T25" s="76"/>
      <c r="U25" s="74" t="s">
        <v>32</v>
      </c>
      <c r="V25" s="75"/>
      <c r="W25" s="76"/>
      <c r="X25" s="74" t="s">
        <v>32</v>
      </c>
      <c r="Y25" s="75"/>
      <c r="Z25" s="76"/>
      <c r="AA25" s="77">
        <f>Y25+V25+S25+P25+M25+J25+G25</f>
        <v>0</v>
      </c>
      <c r="AB25" s="78">
        <f t="shared" si="0"/>
        <v>0</v>
      </c>
      <c r="AC25" s="79" t="e">
        <f>AC26</f>
        <v>#DIV/0!</v>
      </c>
      <c r="AD25" s="80"/>
      <c r="AE25" s="77">
        <f t="shared" si="1"/>
        <v>0</v>
      </c>
      <c r="AF25" s="78">
        <f t="shared" si="2"/>
        <v>0</v>
      </c>
      <c r="AG25" s="81" t="e">
        <f>AG26</f>
        <v>#DIV/0!</v>
      </c>
      <c r="AH25" s="82"/>
      <c r="AI25" s="77">
        <f>(AA25+AA23+AA21+AA19+AA17+AA15+AA13+AA11+AA9+AA7)*0.5</f>
        <v>8</v>
      </c>
      <c r="AJ25" s="78">
        <f>(AB25+AB23+AB21+AB19+AB17+AB15+AB13+AB11+AB9+AB7)*0.5</f>
        <v>3</v>
      </c>
      <c r="AK25" s="81">
        <f>AK26</f>
        <v>2.2667</v>
      </c>
      <c r="AL25" s="82"/>
      <c r="AM25" s="107"/>
      <c r="AN25" s="107"/>
      <c r="AO25" s="103"/>
      <c r="AP25" s="104"/>
      <c r="AQ25" s="103"/>
      <c r="AV25" s="12"/>
      <c r="AW25" s="12"/>
    </row>
    <row r="26" spans="1:49" ht="21" thickBot="1">
      <c r="A26" s="87">
        <v>10</v>
      </c>
      <c r="B26" s="136"/>
      <c r="C26" s="137"/>
      <c r="D26" s="137"/>
      <c r="E26" s="138"/>
      <c r="F26" s="88">
        <v>3</v>
      </c>
      <c r="G26" s="89" t="s">
        <v>60</v>
      </c>
      <c r="H26" s="90"/>
      <c r="I26" s="88">
        <v>5</v>
      </c>
      <c r="J26" s="89" t="s">
        <v>78</v>
      </c>
      <c r="K26" s="90"/>
      <c r="L26" s="88">
        <v>7</v>
      </c>
      <c r="M26" s="89" t="s">
        <v>91</v>
      </c>
      <c r="N26" s="90"/>
      <c r="O26" s="88">
        <v>9</v>
      </c>
      <c r="P26" s="89" t="s">
        <v>99</v>
      </c>
      <c r="Q26" s="90"/>
      <c r="R26" s="88">
        <v>2</v>
      </c>
      <c r="S26" s="89" t="s">
        <v>52</v>
      </c>
      <c r="T26" s="90"/>
      <c r="U26" s="88">
        <v>4</v>
      </c>
      <c r="V26" s="89" t="s">
        <v>53</v>
      </c>
      <c r="W26" s="90"/>
      <c r="X26" s="88">
        <v>6</v>
      </c>
      <c r="Y26" s="89" t="s">
        <v>92</v>
      </c>
      <c r="Z26" s="90"/>
      <c r="AA26" s="91" t="e">
        <f>ROUND(AA25/AB25,4)</f>
        <v>#DIV/0!</v>
      </c>
      <c r="AB26" s="92">
        <f t="shared" si="0"/>
        <v>0</v>
      </c>
      <c r="AC26" s="93" t="e">
        <f>ROUND(AB26+AA26/10,4)</f>
        <v>#DIV/0!</v>
      </c>
      <c r="AD26" s="94"/>
      <c r="AE26" s="91" t="e">
        <f t="shared" si="1"/>
        <v>#DIV/0!</v>
      </c>
      <c r="AF26" s="95">
        <f t="shared" si="2"/>
        <v>0</v>
      </c>
      <c r="AG26" s="96" t="e">
        <f>AC26</f>
        <v>#DIV/0!</v>
      </c>
      <c r="AH26" s="97"/>
      <c r="AI26" s="91">
        <f>AI25/AJ25</f>
        <v>2.6666666666666665</v>
      </c>
      <c r="AJ26" s="95">
        <f>(AB26+AB24+AB22+AB20+AB18+AB16+AB14+AB12+AB10+AB8)*0.5</f>
        <v>2</v>
      </c>
      <c r="AK26" s="96">
        <f>ROUND(AJ26+AI26*0.1,4)</f>
        <v>2.2667</v>
      </c>
      <c r="AL26" s="97"/>
      <c r="AM26" s="108">
        <v>10</v>
      </c>
      <c r="AN26" s="109"/>
      <c r="AO26" s="99" t="s">
        <v>189</v>
      </c>
      <c r="AP26" s="100"/>
      <c r="AQ26" s="99"/>
      <c r="AV26" s="12"/>
      <c r="AW26" s="12"/>
    </row>
    <row r="27" spans="1:49" ht="21">
      <c r="A27" s="111">
        <v>11</v>
      </c>
      <c r="B27" s="134"/>
      <c r="C27" s="135"/>
      <c r="D27" s="135"/>
      <c r="E27" s="73"/>
      <c r="F27" s="112" t="s">
        <v>31</v>
      </c>
      <c r="G27" s="75"/>
      <c r="H27" s="76"/>
      <c r="I27" s="112" t="s">
        <v>31</v>
      </c>
      <c r="J27" s="75"/>
      <c r="K27" s="76"/>
      <c r="L27" s="112" t="s">
        <v>33</v>
      </c>
      <c r="M27" s="75"/>
      <c r="N27" s="76"/>
      <c r="O27" s="112" t="s">
        <v>34</v>
      </c>
      <c r="P27" s="75"/>
      <c r="Q27" s="76"/>
      <c r="R27" s="112" t="s">
        <v>32</v>
      </c>
      <c r="S27" s="75"/>
      <c r="T27" s="76"/>
      <c r="U27" s="112" t="s">
        <v>32</v>
      </c>
      <c r="V27" s="75"/>
      <c r="W27" s="76"/>
      <c r="X27" s="112" t="s">
        <v>33</v>
      </c>
      <c r="Y27" s="75"/>
      <c r="Z27" s="76"/>
      <c r="AA27" s="77">
        <f>Y27+V27+S27+P27+M27+J27+G27</f>
        <v>0</v>
      </c>
      <c r="AB27" s="78">
        <f t="shared" si="0"/>
        <v>0</v>
      </c>
      <c r="AC27" s="79" t="e">
        <f>AC28</f>
        <v>#DIV/0!</v>
      </c>
      <c r="AD27" s="80"/>
      <c r="AE27" s="77">
        <f t="shared" si="1"/>
        <v>0</v>
      </c>
      <c r="AF27" s="78">
        <f t="shared" si="2"/>
        <v>0</v>
      </c>
      <c r="AG27" s="81" t="e">
        <f>AG28</f>
        <v>#DIV/0!</v>
      </c>
      <c r="AH27" s="82"/>
      <c r="AI27" s="77">
        <f>(AA27+AA29+AA31+AA33+AA35+AA37+AA39+AA41+AA43+AA45)*0.5</f>
        <v>3</v>
      </c>
      <c r="AJ27" s="78">
        <f>(AB27+AB29+AB31+AB33+AB35+AB37+AB39+AB41+AB43+AB45)*0.5</f>
        <v>8</v>
      </c>
      <c r="AK27" s="81">
        <f>AK28</f>
        <v>0.0375</v>
      </c>
      <c r="AL27" s="82"/>
      <c r="AM27" s="113"/>
      <c r="AN27" s="114"/>
      <c r="AO27" s="103"/>
      <c r="AP27" s="104"/>
      <c r="AQ27" s="103"/>
      <c r="AV27" s="12"/>
      <c r="AW27" s="12"/>
    </row>
    <row r="28" spans="1:49" ht="21" thickBot="1">
      <c r="A28" s="115">
        <v>11</v>
      </c>
      <c r="B28" s="136"/>
      <c r="C28" s="137"/>
      <c r="D28" s="137"/>
      <c r="E28" s="138"/>
      <c r="F28" s="116">
        <v>12</v>
      </c>
      <c r="G28" s="89" t="s">
        <v>146</v>
      </c>
      <c r="H28" s="90"/>
      <c r="I28" s="116">
        <v>19</v>
      </c>
      <c r="J28" s="89" t="s">
        <v>108</v>
      </c>
      <c r="K28" s="90"/>
      <c r="L28" s="116">
        <v>17</v>
      </c>
      <c r="M28" s="89" t="s">
        <v>109</v>
      </c>
      <c r="N28" s="90"/>
      <c r="O28" s="116">
        <v>15</v>
      </c>
      <c r="P28" s="89" t="s">
        <v>110</v>
      </c>
      <c r="Q28" s="90"/>
      <c r="R28" s="116">
        <v>13</v>
      </c>
      <c r="S28" s="89" t="s">
        <v>111</v>
      </c>
      <c r="T28" s="90"/>
      <c r="U28" s="116">
        <v>20</v>
      </c>
      <c r="V28" s="89" t="s">
        <v>126</v>
      </c>
      <c r="W28" s="90"/>
      <c r="X28" s="116">
        <v>16</v>
      </c>
      <c r="Y28" s="89" t="s">
        <v>166</v>
      </c>
      <c r="Z28" s="90"/>
      <c r="AA28" s="91" t="e">
        <f>ROUND(AA27/AB27,4)</f>
        <v>#DIV/0!</v>
      </c>
      <c r="AB28" s="92">
        <f t="shared" si="0"/>
        <v>0</v>
      </c>
      <c r="AC28" s="93" t="e">
        <f>ROUND(AB28+AA28/10,4)</f>
        <v>#DIV/0!</v>
      </c>
      <c r="AD28" s="94"/>
      <c r="AE28" s="91" t="e">
        <f t="shared" si="1"/>
        <v>#DIV/0!</v>
      </c>
      <c r="AF28" s="95">
        <f t="shared" si="2"/>
        <v>0</v>
      </c>
      <c r="AG28" s="96" t="e">
        <f>AC28</f>
        <v>#DIV/0!</v>
      </c>
      <c r="AH28" s="97"/>
      <c r="AI28" s="91">
        <f>AI27/AJ27</f>
        <v>0.375</v>
      </c>
      <c r="AJ28" s="95">
        <f>(AB28+AB30+AB32+AB34+AB36+AB38+AB40+AB42+AB44+AB46)*0.5</f>
        <v>0</v>
      </c>
      <c r="AK28" s="96">
        <f>ROUND(AJ28+AI28*0.1,4)</f>
        <v>0.0375</v>
      </c>
      <c r="AL28" s="97"/>
      <c r="AM28" s="117">
        <v>11</v>
      </c>
      <c r="AN28" s="118"/>
      <c r="AO28" s="99" t="s">
        <v>190</v>
      </c>
      <c r="AP28" s="100"/>
      <c r="AQ28" s="99"/>
      <c r="AV28" s="12"/>
      <c r="AW28" s="12"/>
    </row>
    <row r="29" spans="1:49" ht="21">
      <c r="A29" s="111">
        <v>12</v>
      </c>
      <c r="B29" s="134"/>
      <c r="C29" s="135"/>
      <c r="D29" s="135"/>
      <c r="E29" s="73"/>
      <c r="F29" s="112" t="s">
        <v>31</v>
      </c>
      <c r="G29" s="75"/>
      <c r="H29" s="76"/>
      <c r="I29" s="112" t="s">
        <v>48</v>
      </c>
      <c r="J29" s="75"/>
      <c r="K29" s="76"/>
      <c r="L29" s="112" t="s">
        <v>34</v>
      </c>
      <c r="M29" s="75"/>
      <c r="N29" s="76"/>
      <c r="O29" s="112" t="s">
        <v>32</v>
      </c>
      <c r="P29" s="75"/>
      <c r="Q29" s="76"/>
      <c r="R29" s="112" t="s">
        <v>31</v>
      </c>
      <c r="S29" s="75"/>
      <c r="T29" s="76"/>
      <c r="U29" s="112" t="s">
        <v>34</v>
      </c>
      <c r="V29" s="75"/>
      <c r="W29" s="76"/>
      <c r="X29" s="112" t="s">
        <v>48</v>
      </c>
      <c r="Y29" s="75"/>
      <c r="Z29" s="76"/>
      <c r="AA29" s="77">
        <f>Y29+V29+S29+P29+M29+J29+G29</f>
        <v>0</v>
      </c>
      <c r="AB29" s="78">
        <f t="shared" si="0"/>
        <v>0</v>
      </c>
      <c r="AC29" s="79" t="e">
        <f>AC30</f>
        <v>#DIV/0!</v>
      </c>
      <c r="AD29" s="80"/>
      <c r="AE29" s="77">
        <f t="shared" si="1"/>
        <v>0</v>
      </c>
      <c r="AF29" s="78">
        <f t="shared" si="2"/>
        <v>0</v>
      </c>
      <c r="AG29" s="81" t="e">
        <f>AG30</f>
        <v>#DIV/0!</v>
      </c>
      <c r="AH29" s="82"/>
      <c r="AI29" s="124"/>
      <c r="AJ29" s="125"/>
      <c r="AK29" s="127"/>
      <c r="AL29" s="82"/>
      <c r="AM29" s="113"/>
      <c r="AN29" s="114"/>
      <c r="AO29" s="103"/>
      <c r="AP29" s="104"/>
      <c r="AQ29" s="103"/>
      <c r="AV29" s="12"/>
      <c r="AW29" s="12"/>
    </row>
    <row r="30" spans="1:49" ht="21" thickBot="1">
      <c r="A30" s="115">
        <v>12</v>
      </c>
      <c r="B30" s="136"/>
      <c r="C30" s="137"/>
      <c r="D30" s="137"/>
      <c r="E30" s="138"/>
      <c r="F30" s="116">
        <v>11</v>
      </c>
      <c r="G30" s="89" t="s">
        <v>146</v>
      </c>
      <c r="H30" s="90"/>
      <c r="I30" s="116">
        <v>20</v>
      </c>
      <c r="J30" s="89" t="s">
        <v>118</v>
      </c>
      <c r="K30" s="90"/>
      <c r="L30" s="116">
        <v>15</v>
      </c>
      <c r="M30" s="89" t="s">
        <v>119</v>
      </c>
      <c r="N30" s="90"/>
      <c r="O30" s="116">
        <v>13</v>
      </c>
      <c r="P30" s="89" t="s">
        <v>120</v>
      </c>
      <c r="Q30" s="90"/>
      <c r="R30" s="116">
        <v>17</v>
      </c>
      <c r="S30" s="89" t="s">
        <v>121</v>
      </c>
      <c r="T30" s="90"/>
      <c r="U30" s="116">
        <v>18</v>
      </c>
      <c r="V30" s="89" t="s">
        <v>112</v>
      </c>
      <c r="W30" s="90"/>
      <c r="X30" s="116">
        <v>14</v>
      </c>
      <c r="Y30" s="89" t="s">
        <v>123</v>
      </c>
      <c r="Z30" s="90"/>
      <c r="AA30" s="91" t="e">
        <f>ROUND(AA29/AB29,4)</f>
        <v>#DIV/0!</v>
      </c>
      <c r="AB30" s="92">
        <f t="shared" si="0"/>
        <v>0</v>
      </c>
      <c r="AC30" s="93" t="e">
        <f>ROUND(AB30+AA30/10,4)</f>
        <v>#DIV/0!</v>
      </c>
      <c r="AD30" s="94"/>
      <c r="AE30" s="91" t="e">
        <f t="shared" si="1"/>
        <v>#DIV/0!</v>
      </c>
      <c r="AF30" s="95">
        <f t="shared" si="2"/>
        <v>0</v>
      </c>
      <c r="AG30" s="96" t="e">
        <f>AC30</f>
        <v>#DIV/0!</v>
      </c>
      <c r="AH30" s="97"/>
      <c r="AI30" s="126"/>
      <c r="AJ30" s="128"/>
      <c r="AK30" s="129"/>
      <c r="AL30" s="97"/>
      <c r="AM30" s="117">
        <v>12</v>
      </c>
      <c r="AN30" s="118"/>
      <c r="AO30" s="99" t="s">
        <v>128</v>
      </c>
      <c r="AP30" s="100"/>
      <c r="AQ30" s="99"/>
      <c r="AV30" s="12"/>
      <c r="AW30" s="12"/>
    </row>
    <row r="31" spans="1:49" ht="21">
      <c r="A31" s="111">
        <v>13</v>
      </c>
      <c r="B31" s="134"/>
      <c r="C31" s="135"/>
      <c r="D31" s="135"/>
      <c r="E31" s="73"/>
      <c r="F31" s="112" t="s">
        <v>48</v>
      </c>
      <c r="G31" s="75"/>
      <c r="H31" s="76"/>
      <c r="I31" s="112" t="s">
        <v>33</v>
      </c>
      <c r="J31" s="75"/>
      <c r="K31" s="76"/>
      <c r="L31" s="112" t="s">
        <v>32</v>
      </c>
      <c r="M31" s="75"/>
      <c r="N31" s="76"/>
      <c r="O31" s="112" t="s">
        <v>32</v>
      </c>
      <c r="P31" s="75"/>
      <c r="Q31" s="76"/>
      <c r="R31" s="112" t="s">
        <v>32</v>
      </c>
      <c r="S31" s="75"/>
      <c r="T31" s="76"/>
      <c r="U31" s="112" t="s">
        <v>31</v>
      </c>
      <c r="V31" s="75"/>
      <c r="W31" s="76"/>
      <c r="X31" s="112" t="s">
        <v>31</v>
      </c>
      <c r="Y31" s="75"/>
      <c r="Z31" s="76"/>
      <c r="AA31" s="77">
        <f>Y31+V31+S31+P31+M31+J31+G31</f>
        <v>0</v>
      </c>
      <c r="AB31" s="78">
        <f t="shared" si="0"/>
        <v>0</v>
      </c>
      <c r="AC31" s="79" t="e">
        <f>AC32</f>
        <v>#DIV/0!</v>
      </c>
      <c r="AD31" s="80"/>
      <c r="AE31" s="77">
        <f t="shared" si="1"/>
        <v>0</v>
      </c>
      <c r="AF31" s="78">
        <f t="shared" si="2"/>
        <v>0</v>
      </c>
      <c r="AG31" s="81" t="e">
        <f>AG32</f>
        <v>#DIV/0!</v>
      </c>
      <c r="AH31" s="82"/>
      <c r="AI31" s="77"/>
      <c r="AJ31" s="78"/>
      <c r="AK31" s="81"/>
      <c r="AL31" s="82"/>
      <c r="AM31" s="113"/>
      <c r="AN31" s="114"/>
      <c r="AO31" s="103"/>
      <c r="AP31" s="104"/>
      <c r="AQ31" s="103"/>
      <c r="AV31" s="12"/>
      <c r="AW31" s="12"/>
    </row>
    <row r="32" spans="1:49" ht="21" thickBot="1">
      <c r="A32" s="115">
        <v>13</v>
      </c>
      <c r="B32" s="136"/>
      <c r="C32" s="137"/>
      <c r="D32" s="137"/>
      <c r="E32" s="138"/>
      <c r="F32" s="116">
        <v>20</v>
      </c>
      <c r="G32" s="89" t="s">
        <v>129</v>
      </c>
      <c r="H32" s="90"/>
      <c r="I32" s="116">
        <v>18</v>
      </c>
      <c r="J32" s="89" t="s">
        <v>130</v>
      </c>
      <c r="K32" s="90"/>
      <c r="L32" s="116">
        <v>14</v>
      </c>
      <c r="M32" s="89" t="s">
        <v>131</v>
      </c>
      <c r="N32" s="90"/>
      <c r="O32" s="116">
        <v>12</v>
      </c>
      <c r="P32" s="89" t="s">
        <v>120</v>
      </c>
      <c r="Q32" s="90"/>
      <c r="R32" s="116">
        <v>11</v>
      </c>
      <c r="S32" s="89" t="s">
        <v>111</v>
      </c>
      <c r="T32" s="90"/>
      <c r="U32" s="116">
        <v>19</v>
      </c>
      <c r="V32" s="89" t="s">
        <v>132</v>
      </c>
      <c r="W32" s="90"/>
      <c r="X32" s="116">
        <v>15</v>
      </c>
      <c r="Y32" s="89" t="s">
        <v>133</v>
      </c>
      <c r="Z32" s="90"/>
      <c r="AA32" s="91" t="e">
        <f>ROUND(AA31/AB31,4)</f>
        <v>#DIV/0!</v>
      </c>
      <c r="AB32" s="92">
        <f t="shared" si="0"/>
        <v>0</v>
      </c>
      <c r="AC32" s="93" t="e">
        <f>ROUND(AB32+AA32/10,4)</f>
        <v>#DIV/0!</v>
      </c>
      <c r="AD32" s="94"/>
      <c r="AE32" s="91" t="e">
        <f t="shared" si="1"/>
        <v>#DIV/0!</v>
      </c>
      <c r="AF32" s="95">
        <f t="shared" si="2"/>
        <v>0</v>
      </c>
      <c r="AG32" s="96" t="e">
        <f>AC32</f>
        <v>#DIV/0!</v>
      </c>
      <c r="AH32" s="97"/>
      <c r="AI32" s="91"/>
      <c r="AJ32" s="95"/>
      <c r="AK32" s="96"/>
      <c r="AL32" s="97"/>
      <c r="AM32" s="117">
        <v>13</v>
      </c>
      <c r="AN32" s="118"/>
      <c r="AO32" s="99" t="s">
        <v>136</v>
      </c>
      <c r="AP32" s="100"/>
      <c r="AQ32" s="99"/>
      <c r="AV32" s="12"/>
      <c r="AW32" s="12"/>
    </row>
    <row r="33" spans="1:49" ht="21">
      <c r="A33" s="111">
        <v>14</v>
      </c>
      <c r="B33" s="134"/>
      <c r="C33" s="135"/>
      <c r="D33" s="135"/>
      <c r="E33" s="73"/>
      <c r="F33" s="112" t="s">
        <v>33</v>
      </c>
      <c r="G33" s="75"/>
      <c r="H33" s="76"/>
      <c r="I33" s="112" t="s">
        <v>34</v>
      </c>
      <c r="J33" s="75"/>
      <c r="K33" s="76"/>
      <c r="L33" s="112" t="s">
        <v>32</v>
      </c>
      <c r="M33" s="75"/>
      <c r="N33" s="76"/>
      <c r="O33" s="112" t="s">
        <v>31</v>
      </c>
      <c r="P33" s="75"/>
      <c r="Q33" s="76"/>
      <c r="R33" s="112" t="s">
        <v>34</v>
      </c>
      <c r="S33" s="75"/>
      <c r="T33" s="76"/>
      <c r="U33" s="112" t="s">
        <v>48</v>
      </c>
      <c r="V33" s="75"/>
      <c r="W33" s="76"/>
      <c r="X33" s="112" t="s">
        <v>48</v>
      </c>
      <c r="Y33" s="75"/>
      <c r="Z33" s="76"/>
      <c r="AA33" s="77">
        <f>Y33+V33+S33+P33+M33+J33+G33</f>
        <v>0</v>
      </c>
      <c r="AB33" s="78">
        <f t="shared" si="0"/>
        <v>0</v>
      </c>
      <c r="AC33" s="79" t="e">
        <f>AC34</f>
        <v>#DIV/0!</v>
      </c>
      <c r="AD33" s="80"/>
      <c r="AE33" s="77">
        <f t="shared" si="1"/>
        <v>0</v>
      </c>
      <c r="AF33" s="78">
        <f t="shared" si="2"/>
        <v>0</v>
      </c>
      <c r="AG33" s="81" t="e">
        <f>AG34</f>
        <v>#DIV/0!</v>
      </c>
      <c r="AH33" s="82"/>
      <c r="AI33" s="77"/>
      <c r="AJ33" s="78"/>
      <c r="AK33" s="81"/>
      <c r="AL33" s="82"/>
      <c r="AM33" s="113"/>
      <c r="AN33" s="114"/>
      <c r="AO33" s="103"/>
      <c r="AP33" s="104"/>
      <c r="AQ33" s="103"/>
      <c r="AV33" s="12"/>
      <c r="AW33" s="12"/>
    </row>
    <row r="34" spans="1:49" ht="21" thickBot="1">
      <c r="A34" s="115">
        <v>14</v>
      </c>
      <c r="B34" s="136"/>
      <c r="C34" s="137"/>
      <c r="D34" s="137"/>
      <c r="E34" s="138"/>
      <c r="F34" s="116">
        <v>19</v>
      </c>
      <c r="G34" s="89" t="s">
        <v>153</v>
      </c>
      <c r="H34" s="90"/>
      <c r="I34" s="116">
        <v>17</v>
      </c>
      <c r="J34" s="89" t="s">
        <v>140</v>
      </c>
      <c r="K34" s="90"/>
      <c r="L34" s="116">
        <v>13</v>
      </c>
      <c r="M34" s="89" t="s">
        <v>131</v>
      </c>
      <c r="N34" s="90"/>
      <c r="O34" s="116">
        <v>18</v>
      </c>
      <c r="P34" s="89" t="s">
        <v>141</v>
      </c>
      <c r="Q34" s="90"/>
      <c r="R34" s="116">
        <v>20</v>
      </c>
      <c r="S34" s="89" t="s">
        <v>142</v>
      </c>
      <c r="T34" s="90"/>
      <c r="U34" s="116">
        <v>16</v>
      </c>
      <c r="V34" s="89" t="s">
        <v>143</v>
      </c>
      <c r="W34" s="90"/>
      <c r="X34" s="116">
        <v>12</v>
      </c>
      <c r="Y34" s="89" t="s">
        <v>123</v>
      </c>
      <c r="Z34" s="90"/>
      <c r="AA34" s="91" t="e">
        <f>ROUND(AA33/AB33,4)</f>
        <v>#DIV/0!</v>
      </c>
      <c r="AB34" s="92">
        <f t="shared" si="0"/>
        <v>0</v>
      </c>
      <c r="AC34" s="93" t="e">
        <f>ROUND(AB34+AA34/10,4)</f>
        <v>#DIV/0!</v>
      </c>
      <c r="AD34" s="94"/>
      <c r="AE34" s="91" t="e">
        <f t="shared" si="1"/>
        <v>#DIV/0!</v>
      </c>
      <c r="AF34" s="95">
        <f t="shared" si="2"/>
        <v>0</v>
      </c>
      <c r="AG34" s="96" t="e">
        <f>AC34</f>
        <v>#DIV/0!</v>
      </c>
      <c r="AH34" s="97"/>
      <c r="AI34" s="91"/>
      <c r="AJ34" s="95"/>
      <c r="AK34" s="96"/>
      <c r="AL34" s="97"/>
      <c r="AM34" s="117">
        <v>14</v>
      </c>
      <c r="AN34" s="118"/>
      <c r="AO34" s="99" t="s">
        <v>191</v>
      </c>
      <c r="AP34" s="100" t="s">
        <v>173</v>
      </c>
      <c r="AQ34" s="99"/>
      <c r="AV34" s="12"/>
      <c r="AW34" s="12"/>
    </row>
    <row r="35" spans="1:49" ht="21">
      <c r="A35" s="111">
        <v>15</v>
      </c>
      <c r="B35" s="134"/>
      <c r="C35" s="135"/>
      <c r="D35" s="135"/>
      <c r="E35" s="73"/>
      <c r="F35" s="112" t="s">
        <v>34</v>
      </c>
      <c r="G35" s="75"/>
      <c r="H35" s="76"/>
      <c r="I35" s="112" t="s">
        <v>32</v>
      </c>
      <c r="J35" s="75"/>
      <c r="K35" s="76"/>
      <c r="L35" s="112" t="s">
        <v>34</v>
      </c>
      <c r="M35" s="75"/>
      <c r="N35" s="76"/>
      <c r="O35" s="112" t="s">
        <v>34</v>
      </c>
      <c r="P35" s="75"/>
      <c r="Q35" s="76"/>
      <c r="R35" s="112" t="s">
        <v>33</v>
      </c>
      <c r="S35" s="75"/>
      <c r="T35" s="76"/>
      <c r="U35" s="112" t="s">
        <v>33</v>
      </c>
      <c r="V35" s="75"/>
      <c r="W35" s="76"/>
      <c r="X35" s="112" t="s">
        <v>31</v>
      </c>
      <c r="Y35" s="75"/>
      <c r="Z35" s="76"/>
      <c r="AA35" s="77">
        <f>Y35+V35+S35+P35+M35+J35+G35</f>
        <v>0</v>
      </c>
      <c r="AB35" s="78">
        <f t="shared" si="0"/>
        <v>0</v>
      </c>
      <c r="AC35" s="79" t="e">
        <f>AC36</f>
        <v>#DIV/0!</v>
      </c>
      <c r="AD35" s="80"/>
      <c r="AE35" s="77">
        <f t="shared" si="1"/>
        <v>0</v>
      </c>
      <c r="AF35" s="78">
        <f t="shared" si="2"/>
        <v>0</v>
      </c>
      <c r="AG35" s="81" t="e">
        <f>AG36</f>
        <v>#DIV/0!</v>
      </c>
      <c r="AH35" s="82"/>
      <c r="AI35" s="77"/>
      <c r="AJ35" s="78"/>
      <c r="AK35" s="81"/>
      <c r="AL35" s="82"/>
      <c r="AM35" s="113"/>
      <c r="AN35" s="114"/>
      <c r="AO35" s="103"/>
      <c r="AP35" s="104"/>
      <c r="AQ35" s="103"/>
      <c r="AV35" s="12"/>
      <c r="AW35" s="12"/>
    </row>
    <row r="36" spans="1:49" ht="21" thickBot="1">
      <c r="A36" s="115">
        <v>15</v>
      </c>
      <c r="B36" s="136"/>
      <c r="C36" s="137"/>
      <c r="D36" s="137"/>
      <c r="E36" s="138"/>
      <c r="F36" s="116">
        <v>18</v>
      </c>
      <c r="G36" s="89" t="s">
        <v>107</v>
      </c>
      <c r="H36" s="90"/>
      <c r="I36" s="116">
        <v>16</v>
      </c>
      <c r="J36" s="89" t="s">
        <v>147</v>
      </c>
      <c r="K36" s="90"/>
      <c r="L36" s="116">
        <v>12</v>
      </c>
      <c r="M36" s="89" t="s">
        <v>119</v>
      </c>
      <c r="N36" s="90"/>
      <c r="O36" s="116">
        <v>11</v>
      </c>
      <c r="P36" s="89" t="s">
        <v>110</v>
      </c>
      <c r="Q36" s="90"/>
      <c r="R36" s="116">
        <v>19</v>
      </c>
      <c r="S36" s="89" t="s">
        <v>148</v>
      </c>
      <c r="T36" s="90"/>
      <c r="U36" s="116">
        <v>17</v>
      </c>
      <c r="V36" s="89" t="s">
        <v>149</v>
      </c>
      <c r="W36" s="90"/>
      <c r="X36" s="116">
        <v>13</v>
      </c>
      <c r="Y36" s="89" t="s">
        <v>133</v>
      </c>
      <c r="Z36" s="90"/>
      <c r="AA36" s="91" t="e">
        <f>ROUND(AA35/AB35,4)</f>
        <v>#DIV/0!</v>
      </c>
      <c r="AB36" s="92">
        <f t="shared" si="0"/>
        <v>0</v>
      </c>
      <c r="AC36" s="93" t="e">
        <f>ROUND(AB36+AA36/10,4)</f>
        <v>#DIV/0!</v>
      </c>
      <c r="AD36" s="94"/>
      <c r="AE36" s="91" t="e">
        <f t="shared" si="1"/>
        <v>#DIV/0!</v>
      </c>
      <c r="AF36" s="95">
        <f t="shared" si="2"/>
        <v>0</v>
      </c>
      <c r="AG36" s="96" t="e">
        <f>AC36</f>
        <v>#DIV/0!</v>
      </c>
      <c r="AH36" s="97"/>
      <c r="AI36" s="91"/>
      <c r="AJ36" s="95"/>
      <c r="AK36" s="96"/>
      <c r="AL36" s="97"/>
      <c r="AM36" s="117">
        <v>15</v>
      </c>
      <c r="AN36" s="118"/>
      <c r="AO36" s="99" t="s">
        <v>192</v>
      </c>
      <c r="AP36" s="100"/>
      <c r="AQ36" s="99"/>
      <c r="AV36" s="12"/>
      <c r="AW36" s="12"/>
    </row>
    <row r="37" spans="1:49" ht="21">
      <c r="A37" s="111">
        <v>16</v>
      </c>
      <c r="B37" s="134"/>
      <c r="C37" s="135"/>
      <c r="D37" s="135"/>
      <c r="E37" s="73"/>
      <c r="F37" s="112" t="s">
        <v>32</v>
      </c>
      <c r="G37" s="75"/>
      <c r="H37" s="76"/>
      <c r="I37" s="112" t="s">
        <v>32</v>
      </c>
      <c r="J37" s="75"/>
      <c r="K37" s="76"/>
      <c r="L37" s="112" t="s">
        <v>31</v>
      </c>
      <c r="M37" s="75"/>
      <c r="N37" s="76"/>
      <c r="O37" s="112" t="s">
        <v>33</v>
      </c>
      <c r="P37" s="75"/>
      <c r="Q37" s="76"/>
      <c r="R37" s="112" t="s">
        <v>48</v>
      </c>
      <c r="S37" s="75"/>
      <c r="T37" s="76"/>
      <c r="U37" s="112" t="s">
        <v>48</v>
      </c>
      <c r="V37" s="75"/>
      <c r="W37" s="76"/>
      <c r="X37" s="112" t="s">
        <v>33</v>
      </c>
      <c r="Y37" s="75"/>
      <c r="Z37" s="76"/>
      <c r="AA37" s="77">
        <f>Y37+V37+S37+P37+M37+J37+G37</f>
        <v>0</v>
      </c>
      <c r="AB37" s="78">
        <f t="shared" si="0"/>
        <v>0</v>
      </c>
      <c r="AC37" s="79" t="e">
        <f>AC38</f>
        <v>#DIV/0!</v>
      </c>
      <c r="AD37" s="80"/>
      <c r="AE37" s="77">
        <f t="shared" si="1"/>
        <v>0</v>
      </c>
      <c r="AF37" s="78">
        <f t="shared" si="2"/>
        <v>0</v>
      </c>
      <c r="AG37" s="81" t="e">
        <f>AG38</f>
        <v>#DIV/0!</v>
      </c>
      <c r="AH37" s="82"/>
      <c r="AI37" s="77"/>
      <c r="AJ37" s="78"/>
      <c r="AK37" s="81"/>
      <c r="AL37" s="82"/>
      <c r="AM37" s="113"/>
      <c r="AN37" s="114"/>
      <c r="AO37" s="103"/>
      <c r="AP37" s="104"/>
      <c r="AQ37" s="103"/>
      <c r="AV37" s="12"/>
      <c r="AW37" s="12"/>
    </row>
    <row r="38" spans="1:49" ht="21" thickBot="1">
      <c r="A38" s="115">
        <v>16</v>
      </c>
      <c r="B38" s="136"/>
      <c r="C38" s="137"/>
      <c r="D38" s="137"/>
      <c r="E38" s="138"/>
      <c r="F38" s="116">
        <v>17</v>
      </c>
      <c r="G38" s="89" t="s">
        <v>139</v>
      </c>
      <c r="H38" s="90"/>
      <c r="I38" s="116">
        <v>15</v>
      </c>
      <c r="J38" s="89" t="s">
        <v>147</v>
      </c>
      <c r="K38" s="90"/>
      <c r="L38" s="116">
        <v>19</v>
      </c>
      <c r="M38" s="89" t="s">
        <v>154</v>
      </c>
      <c r="N38" s="90"/>
      <c r="O38" s="116">
        <v>20</v>
      </c>
      <c r="P38" s="89" t="s">
        <v>155</v>
      </c>
      <c r="Q38" s="90"/>
      <c r="R38" s="116">
        <v>18</v>
      </c>
      <c r="S38" s="89" t="s">
        <v>156</v>
      </c>
      <c r="T38" s="90"/>
      <c r="U38" s="116">
        <v>14</v>
      </c>
      <c r="V38" s="89" t="s">
        <v>143</v>
      </c>
      <c r="W38" s="90"/>
      <c r="X38" s="116">
        <v>11</v>
      </c>
      <c r="Y38" s="89" t="s">
        <v>166</v>
      </c>
      <c r="Z38" s="90"/>
      <c r="AA38" s="91" t="e">
        <f>ROUND(AA37/AB37,4)</f>
        <v>#DIV/0!</v>
      </c>
      <c r="AB38" s="92">
        <f t="shared" si="0"/>
        <v>0</v>
      </c>
      <c r="AC38" s="93" t="e">
        <f>ROUND(AB38+AA38/10,4)</f>
        <v>#DIV/0!</v>
      </c>
      <c r="AD38" s="94"/>
      <c r="AE38" s="91" t="e">
        <f t="shared" si="1"/>
        <v>#DIV/0!</v>
      </c>
      <c r="AF38" s="95">
        <f t="shared" si="2"/>
        <v>0</v>
      </c>
      <c r="AG38" s="96" t="e">
        <f>AC38</f>
        <v>#DIV/0!</v>
      </c>
      <c r="AH38" s="97"/>
      <c r="AI38" s="91"/>
      <c r="AJ38" s="95"/>
      <c r="AK38" s="96"/>
      <c r="AL38" s="97"/>
      <c r="AM38" s="117">
        <v>16</v>
      </c>
      <c r="AN38" s="118"/>
      <c r="AO38" s="99" t="s">
        <v>193</v>
      </c>
      <c r="AP38" s="100"/>
      <c r="AQ38" s="99"/>
      <c r="AV38" s="12"/>
      <c r="AW38" s="12"/>
    </row>
    <row r="39" spans="1:49" ht="21">
      <c r="A39" s="111">
        <v>17</v>
      </c>
      <c r="B39" s="134"/>
      <c r="C39" s="135"/>
      <c r="D39" s="135"/>
      <c r="E39" s="73"/>
      <c r="F39" s="112" t="s">
        <v>32</v>
      </c>
      <c r="G39" s="75"/>
      <c r="H39" s="76"/>
      <c r="I39" s="112" t="s">
        <v>34</v>
      </c>
      <c r="J39" s="75"/>
      <c r="K39" s="76"/>
      <c r="L39" s="112" t="s">
        <v>33</v>
      </c>
      <c r="M39" s="75"/>
      <c r="N39" s="76"/>
      <c r="O39" s="112" t="s">
        <v>48</v>
      </c>
      <c r="P39" s="75"/>
      <c r="Q39" s="76"/>
      <c r="R39" s="112" t="s">
        <v>31</v>
      </c>
      <c r="S39" s="75"/>
      <c r="T39" s="76"/>
      <c r="U39" s="112" t="s">
        <v>33</v>
      </c>
      <c r="V39" s="75"/>
      <c r="W39" s="76"/>
      <c r="X39" s="112" t="s">
        <v>34</v>
      </c>
      <c r="Y39" s="75">
        <v>3</v>
      </c>
      <c r="Z39" s="76">
        <v>8</v>
      </c>
      <c r="AA39" s="77">
        <f>Y39+V39+S39+P39+M39+J39+G39</f>
        <v>3</v>
      </c>
      <c r="AB39" s="78">
        <f t="shared" si="0"/>
        <v>8</v>
      </c>
      <c r="AC39" s="79">
        <f>AC40</f>
        <v>0.0375</v>
      </c>
      <c r="AD39" s="80"/>
      <c r="AE39" s="77">
        <f t="shared" si="1"/>
        <v>3</v>
      </c>
      <c r="AF39" s="78">
        <f t="shared" si="2"/>
        <v>8</v>
      </c>
      <c r="AG39" s="81">
        <f>AG40</f>
        <v>0.0375</v>
      </c>
      <c r="AH39" s="82"/>
      <c r="AI39" s="77"/>
      <c r="AJ39" s="78"/>
      <c r="AK39" s="81"/>
      <c r="AL39" s="82"/>
      <c r="AM39" s="113"/>
      <c r="AN39" s="114"/>
      <c r="AO39" s="103"/>
      <c r="AP39" s="104"/>
      <c r="AQ39" s="103"/>
      <c r="AV39" s="12"/>
      <c r="AW39" s="12"/>
    </row>
    <row r="40" spans="1:49" ht="21" thickBot="1">
      <c r="A40" s="115">
        <v>17</v>
      </c>
      <c r="B40" s="136"/>
      <c r="C40" s="137"/>
      <c r="D40" s="137"/>
      <c r="E40" s="138"/>
      <c r="F40" s="116">
        <v>16</v>
      </c>
      <c r="G40" s="89" t="s">
        <v>139</v>
      </c>
      <c r="H40" s="90"/>
      <c r="I40" s="116">
        <v>14</v>
      </c>
      <c r="J40" s="89" t="s">
        <v>140</v>
      </c>
      <c r="K40" s="90"/>
      <c r="L40" s="116">
        <v>11</v>
      </c>
      <c r="M40" s="89" t="s">
        <v>109</v>
      </c>
      <c r="N40" s="90"/>
      <c r="O40" s="116">
        <v>19</v>
      </c>
      <c r="P40" s="89" t="s">
        <v>160</v>
      </c>
      <c r="Q40" s="90"/>
      <c r="R40" s="116">
        <v>12</v>
      </c>
      <c r="S40" s="89" t="s">
        <v>121</v>
      </c>
      <c r="T40" s="90"/>
      <c r="U40" s="116">
        <v>15</v>
      </c>
      <c r="V40" s="89" t="s">
        <v>149</v>
      </c>
      <c r="W40" s="90"/>
      <c r="X40" s="116">
        <v>20</v>
      </c>
      <c r="Y40" s="89" t="s">
        <v>161</v>
      </c>
      <c r="Z40" s="90">
        <v>0</v>
      </c>
      <c r="AA40" s="91">
        <f>ROUND(AA39/AB39,4)</f>
        <v>0.375</v>
      </c>
      <c r="AB40" s="92">
        <f t="shared" si="0"/>
        <v>0</v>
      </c>
      <c r="AC40" s="93">
        <f>ROUND(AB40+AA40/10,4)</f>
        <v>0.0375</v>
      </c>
      <c r="AD40" s="94"/>
      <c r="AE40" s="91">
        <f t="shared" si="1"/>
        <v>0.375</v>
      </c>
      <c r="AF40" s="95">
        <f t="shared" si="2"/>
        <v>0</v>
      </c>
      <c r="AG40" s="96">
        <f>AC40</f>
        <v>0.0375</v>
      </c>
      <c r="AH40" s="97"/>
      <c r="AI40" s="91"/>
      <c r="AJ40" s="95"/>
      <c r="AK40" s="96"/>
      <c r="AL40" s="97"/>
      <c r="AM40" s="117">
        <v>17</v>
      </c>
      <c r="AN40" s="118"/>
      <c r="AO40" s="99" t="s">
        <v>194</v>
      </c>
      <c r="AP40" s="100"/>
      <c r="AQ40" s="99"/>
      <c r="AV40" s="12"/>
      <c r="AW40" s="12"/>
    </row>
    <row r="41" spans="1:49" ht="21">
      <c r="A41" s="111">
        <v>18</v>
      </c>
      <c r="B41" s="134"/>
      <c r="C41" s="135"/>
      <c r="D41" s="135"/>
      <c r="E41" s="73"/>
      <c r="F41" s="112" t="s">
        <v>34</v>
      </c>
      <c r="G41" s="75"/>
      <c r="H41" s="76"/>
      <c r="I41" s="112" t="s">
        <v>33</v>
      </c>
      <c r="J41" s="75"/>
      <c r="K41" s="76"/>
      <c r="L41" s="112" t="s">
        <v>48</v>
      </c>
      <c r="M41" s="75"/>
      <c r="N41" s="76"/>
      <c r="O41" s="112" t="s">
        <v>31</v>
      </c>
      <c r="P41" s="75"/>
      <c r="Q41" s="76"/>
      <c r="R41" s="112" t="s">
        <v>48</v>
      </c>
      <c r="S41" s="75"/>
      <c r="T41" s="76"/>
      <c r="U41" s="112" t="s">
        <v>34</v>
      </c>
      <c r="V41" s="75"/>
      <c r="W41" s="76"/>
      <c r="X41" s="112" t="s">
        <v>32</v>
      </c>
      <c r="Y41" s="75"/>
      <c r="Z41" s="76"/>
      <c r="AA41" s="77">
        <f>Y41+V41+S41+P41+M41+J41+G41</f>
        <v>0</v>
      </c>
      <c r="AB41" s="78">
        <f t="shared" si="0"/>
        <v>0</v>
      </c>
      <c r="AC41" s="79" t="e">
        <f>AC42</f>
        <v>#DIV/0!</v>
      </c>
      <c r="AD41" s="80"/>
      <c r="AE41" s="77">
        <f t="shared" si="1"/>
        <v>0</v>
      </c>
      <c r="AF41" s="78">
        <f t="shared" si="2"/>
        <v>0</v>
      </c>
      <c r="AG41" s="81" t="e">
        <f>AG42</f>
        <v>#DIV/0!</v>
      </c>
      <c r="AH41" s="82"/>
      <c r="AI41" s="77"/>
      <c r="AJ41" s="78"/>
      <c r="AK41" s="81"/>
      <c r="AL41" s="82"/>
      <c r="AM41" s="113"/>
      <c r="AN41" s="114"/>
      <c r="AO41" s="103"/>
      <c r="AP41" s="104"/>
      <c r="AQ41" s="103"/>
      <c r="AV41" s="12"/>
      <c r="AW41" s="12"/>
    </row>
    <row r="42" spans="1:49" ht="21" thickBot="1">
      <c r="A42" s="115">
        <v>18</v>
      </c>
      <c r="B42" s="136"/>
      <c r="C42" s="137"/>
      <c r="D42" s="137"/>
      <c r="E42" s="138"/>
      <c r="F42" s="116">
        <v>15</v>
      </c>
      <c r="G42" s="89" t="s">
        <v>107</v>
      </c>
      <c r="H42" s="90"/>
      <c r="I42" s="116">
        <v>13</v>
      </c>
      <c r="J42" s="89" t="s">
        <v>130</v>
      </c>
      <c r="K42" s="90"/>
      <c r="L42" s="116">
        <v>20</v>
      </c>
      <c r="M42" s="89" t="s">
        <v>165</v>
      </c>
      <c r="N42" s="90"/>
      <c r="O42" s="116">
        <v>14</v>
      </c>
      <c r="P42" s="89" t="s">
        <v>141</v>
      </c>
      <c r="Q42" s="90"/>
      <c r="R42" s="116">
        <v>16</v>
      </c>
      <c r="S42" s="89" t="s">
        <v>156</v>
      </c>
      <c r="T42" s="90"/>
      <c r="U42" s="116">
        <v>12</v>
      </c>
      <c r="V42" s="89" t="s">
        <v>112</v>
      </c>
      <c r="W42" s="90"/>
      <c r="X42" s="116">
        <v>19</v>
      </c>
      <c r="Y42" s="89" t="s">
        <v>113</v>
      </c>
      <c r="Z42" s="90"/>
      <c r="AA42" s="91" t="e">
        <f>ROUND(AA41/AB41,4)</f>
        <v>#DIV/0!</v>
      </c>
      <c r="AB42" s="92">
        <f t="shared" si="0"/>
        <v>0</v>
      </c>
      <c r="AC42" s="93" t="e">
        <f>ROUND(AB42+AA42/10,4)</f>
        <v>#DIV/0!</v>
      </c>
      <c r="AD42" s="94"/>
      <c r="AE42" s="91" t="e">
        <f t="shared" si="1"/>
        <v>#DIV/0!</v>
      </c>
      <c r="AF42" s="95">
        <f t="shared" si="2"/>
        <v>0</v>
      </c>
      <c r="AG42" s="96" t="e">
        <f>AC42</f>
        <v>#DIV/0!</v>
      </c>
      <c r="AH42" s="97"/>
      <c r="AI42" s="91"/>
      <c r="AJ42" s="95"/>
      <c r="AK42" s="96"/>
      <c r="AL42" s="97"/>
      <c r="AM42" s="117">
        <v>18</v>
      </c>
      <c r="AN42" s="118"/>
      <c r="AO42" s="99" t="s">
        <v>195</v>
      </c>
      <c r="AP42" s="100" t="s">
        <v>163</v>
      </c>
      <c r="AQ42" s="99"/>
      <c r="AV42" s="12"/>
      <c r="AW42" s="12"/>
    </row>
    <row r="43" spans="1:49" ht="21">
      <c r="A43" s="111">
        <v>19</v>
      </c>
      <c r="B43" s="134"/>
      <c r="C43" s="135"/>
      <c r="D43" s="135"/>
      <c r="E43" s="73"/>
      <c r="F43" s="112" t="s">
        <v>33</v>
      </c>
      <c r="G43" s="75"/>
      <c r="H43" s="76"/>
      <c r="I43" s="112" t="s">
        <v>31</v>
      </c>
      <c r="J43" s="75"/>
      <c r="K43" s="76"/>
      <c r="L43" s="112" t="s">
        <v>31</v>
      </c>
      <c r="M43" s="75"/>
      <c r="N43" s="76"/>
      <c r="O43" s="112" t="s">
        <v>48</v>
      </c>
      <c r="P43" s="75"/>
      <c r="Q43" s="76"/>
      <c r="R43" s="112" t="s">
        <v>33</v>
      </c>
      <c r="S43" s="75"/>
      <c r="T43" s="76"/>
      <c r="U43" s="112" t="s">
        <v>31</v>
      </c>
      <c r="V43" s="75"/>
      <c r="W43" s="76"/>
      <c r="X43" s="112" t="s">
        <v>32</v>
      </c>
      <c r="Y43" s="75"/>
      <c r="Z43" s="76"/>
      <c r="AA43" s="77">
        <f>Y43+V43+S43+P43+M43+J43+G43</f>
        <v>0</v>
      </c>
      <c r="AB43" s="78">
        <f t="shared" si="0"/>
        <v>0</v>
      </c>
      <c r="AC43" s="79" t="e">
        <f>AC44</f>
        <v>#DIV/0!</v>
      </c>
      <c r="AD43" s="80"/>
      <c r="AE43" s="77">
        <f t="shared" si="1"/>
        <v>0</v>
      </c>
      <c r="AF43" s="78">
        <f t="shared" si="2"/>
        <v>0</v>
      </c>
      <c r="AG43" s="81" t="e">
        <f>AG44</f>
        <v>#DIV/0!</v>
      </c>
      <c r="AH43" s="82"/>
      <c r="AI43" s="77"/>
      <c r="AJ43" s="78"/>
      <c r="AK43" s="81"/>
      <c r="AL43" s="82"/>
      <c r="AM43" s="113"/>
      <c r="AN43" s="114"/>
      <c r="AO43" s="103"/>
      <c r="AP43" s="104"/>
      <c r="AQ43" s="103"/>
      <c r="AV43" s="12"/>
      <c r="AW43" s="12"/>
    </row>
    <row r="44" spans="1:49" ht="21" thickBot="1">
      <c r="A44" s="115">
        <v>19</v>
      </c>
      <c r="B44" s="136"/>
      <c r="C44" s="137"/>
      <c r="D44" s="137"/>
      <c r="E44" s="138"/>
      <c r="F44" s="116">
        <v>14</v>
      </c>
      <c r="G44" s="89" t="s">
        <v>153</v>
      </c>
      <c r="H44" s="90"/>
      <c r="I44" s="116">
        <v>11</v>
      </c>
      <c r="J44" s="89" t="s">
        <v>108</v>
      </c>
      <c r="K44" s="90"/>
      <c r="L44" s="116">
        <v>16</v>
      </c>
      <c r="M44" s="89" t="s">
        <v>154</v>
      </c>
      <c r="N44" s="90"/>
      <c r="O44" s="116">
        <v>17</v>
      </c>
      <c r="P44" s="89" t="s">
        <v>160</v>
      </c>
      <c r="Q44" s="90"/>
      <c r="R44" s="116">
        <v>15</v>
      </c>
      <c r="S44" s="89" t="s">
        <v>148</v>
      </c>
      <c r="T44" s="90"/>
      <c r="U44" s="116">
        <v>13</v>
      </c>
      <c r="V44" s="89" t="s">
        <v>132</v>
      </c>
      <c r="W44" s="90"/>
      <c r="X44" s="116">
        <v>18</v>
      </c>
      <c r="Y44" s="89" t="s">
        <v>113</v>
      </c>
      <c r="Z44" s="90"/>
      <c r="AA44" s="91" t="e">
        <f>ROUND(AA43/AB43,4)</f>
        <v>#DIV/0!</v>
      </c>
      <c r="AB44" s="92">
        <f t="shared" si="0"/>
        <v>0</v>
      </c>
      <c r="AC44" s="93" t="e">
        <f>ROUND(AB44+AA44/10,4)</f>
        <v>#DIV/0!</v>
      </c>
      <c r="AD44" s="94"/>
      <c r="AE44" s="91" t="e">
        <f t="shared" si="1"/>
        <v>#DIV/0!</v>
      </c>
      <c r="AF44" s="95">
        <f t="shared" si="2"/>
        <v>0</v>
      </c>
      <c r="AG44" s="96" t="e">
        <f>AC44</f>
        <v>#DIV/0!</v>
      </c>
      <c r="AH44" s="97"/>
      <c r="AI44" s="91"/>
      <c r="AJ44" s="95"/>
      <c r="AK44" s="96"/>
      <c r="AL44" s="97"/>
      <c r="AM44" s="117">
        <v>19</v>
      </c>
      <c r="AN44" s="118"/>
      <c r="AO44" s="99" t="s">
        <v>196</v>
      </c>
      <c r="AP44" s="100"/>
      <c r="AQ44" s="99"/>
      <c r="AV44" s="12"/>
      <c r="AW44" s="12"/>
    </row>
    <row r="45" spans="1:49" ht="21">
      <c r="A45" s="111">
        <v>20</v>
      </c>
      <c r="B45" s="134"/>
      <c r="C45" s="135"/>
      <c r="D45" s="135"/>
      <c r="E45" s="73"/>
      <c r="F45" s="112" t="s">
        <v>48</v>
      </c>
      <c r="G45" s="75"/>
      <c r="H45" s="76"/>
      <c r="I45" s="112" t="s">
        <v>48</v>
      </c>
      <c r="J45" s="75"/>
      <c r="K45" s="76"/>
      <c r="L45" s="112" t="s">
        <v>48</v>
      </c>
      <c r="M45" s="75"/>
      <c r="N45" s="76"/>
      <c r="O45" s="112" t="s">
        <v>33</v>
      </c>
      <c r="P45" s="75"/>
      <c r="Q45" s="76"/>
      <c r="R45" s="112" t="s">
        <v>34</v>
      </c>
      <c r="S45" s="75"/>
      <c r="T45" s="76"/>
      <c r="U45" s="112" t="s">
        <v>32</v>
      </c>
      <c r="V45" s="75"/>
      <c r="W45" s="76"/>
      <c r="X45" s="112" t="s">
        <v>34</v>
      </c>
      <c r="Y45" s="75">
        <v>3</v>
      </c>
      <c r="Z45" s="76">
        <v>8</v>
      </c>
      <c r="AA45" s="77">
        <f>Y45+V45+S45+P45+M45+J45+G45</f>
        <v>3</v>
      </c>
      <c r="AB45" s="78">
        <f t="shared" si="0"/>
        <v>8</v>
      </c>
      <c r="AC45" s="79">
        <f>AC46</f>
        <v>0.0375</v>
      </c>
      <c r="AD45" s="80"/>
      <c r="AE45" s="77">
        <f t="shared" si="1"/>
        <v>3</v>
      </c>
      <c r="AF45" s="78">
        <f t="shared" si="2"/>
        <v>8</v>
      </c>
      <c r="AG45" s="81">
        <f>AG46</f>
        <v>0.0375</v>
      </c>
      <c r="AH45" s="82"/>
      <c r="AI45" s="77"/>
      <c r="AJ45" s="78"/>
      <c r="AK45" s="81"/>
      <c r="AL45" s="82"/>
      <c r="AM45" s="113"/>
      <c r="AN45" s="114"/>
      <c r="AO45" s="103"/>
      <c r="AP45" s="104"/>
      <c r="AQ45" s="103"/>
      <c r="AV45" s="12"/>
      <c r="AW45" s="12"/>
    </row>
    <row r="46" spans="1:49" ht="21" thickBot="1">
      <c r="A46" s="115">
        <v>20</v>
      </c>
      <c r="B46" s="136"/>
      <c r="C46" s="137"/>
      <c r="D46" s="137"/>
      <c r="E46" s="138"/>
      <c r="F46" s="116">
        <v>13</v>
      </c>
      <c r="G46" s="123" t="s">
        <v>129</v>
      </c>
      <c r="H46" s="90"/>
      <c r="I46" s="116">
        <v>12</v>
      </c>
      <c r="J46" s="123" t="s">
        <v>118</v>
      </c>
      <c r="K46" s="90"/>
      <c r="L46" s="116">
        <v>18</v>
      </c>
      <c r="M46" s="123" t="s">
        <v>165</v>
      </c>
      <c r="N46" s="90"/>
      <c r="O46" s="116">
        <v>16</v>
      </c>
      <c r="P46" s="123" t="s">
        <v>155</v>
      </c>
      <c r="Q46" s="90"/>
      <c r="R46" s="116">
        <v>14</v>
      </c>
      <c r="S46" s="123" t="s">
        <v>142</v>
      </c>
      <c r="T46" s="90"/>
      <c r="U46" s="116">
        <v>11</v>
      </c>
      <c r="V46" s="123" t="s">
        <v>179</v>
      </c>
      <c r="W46" s="90"/>
      <c r="X46" s="116">
        <v>17</v>
      </c>
      <c r="Y46" s="123" t="s">
        <v>161</v>
      </c>
      <c r="Z46" s="90">
        <v>0</v>
      </c>
      <c r="AA46" s="91">
        <f>ROUND(AA45/AB45,4)</f>
        <v>0.375</v>
      </c>
      <c r="AB46" s="92">
        <f t="shared" si="0"/>
        <v>0</v>
      </c>
      <c r="AC46" s="93">
        <f>ROUND(AB46+AA46/10,4)</f>
        <v>0.0375</v>
      </c>
      <c r="AD46" s="94"/>
      <c r="AE46" s="91">
        <f t="shared" si="1"/>
        <v>0.375</v>
      </c>
      <c r="AF46" s="95">
        <f t="shared" si="2"/>
        <v>0</v>
      </c>
      <c r="AG46" s="96">
        <f>AC46</f>
        <v>0.0375</v>
      </c>
      <c r="AH46" s="97"/>
      <c r="AI46" s="91"/>
      <c r="AJ46" s="95"/>
      <c r="AK46" s="96"/>
      <c r="AL46" s="97"/>
      <c r="AM46" s="117">
        <v>20</v>
      </c>
      <c r="AN46" s="118"/>
      <c r="AO46" s="99" t="s">
        <v>197</v>
      </c>
      <c r="AP46" s="100"/>
      <c r="AQ46" s="99"/>
      <c r="AV46" s="12"/>
      <c r="AW46" s="12"/>
    </row>
    <row r="47" spans="1:49" ht="12.75">
      <c r="A47" s="119"/>
      <c r="B47" s="119"/>
      <c r="C47" s="119"/>
      <c r="D47" s="119"/>
      <c r="E47" s="119"/>
      <c r="F47" s="83"/>
      <c r="G47" s="119">
        <v>1</v>
      </c>
      <c r="H47" s="119"/>
      <c r="I47" s="83"/>
      <c r="J47" s="119">
        <v>2</v>
      </c>
      <c r="K47" s="119"/>
      <c r="L47" s="83"/>
      <c r="M47" s="119">
        <v>3</v>
      </c>
      <c r="N47" s="119"/>
      <c r="O47" s="119"/>
      <c r="P47" s="119">
        <v>4</v>
      </c>
      <c r="Q47" s="119"/>
      <c r="R47" s="119"/>
      <c r="S47" s="119">
        <v>5</v>
      </c>
      <c r="T47" s="119"/>
      <c r="U47" s="119"/>
      <c r="V47" s="119">
        <v>6</v>
      </c>
      <c r="W47" s="119"/>
      <c r="X47" s="83"/>
      <c r="Y47" s="119">
        <v>7</v>
      </c>
      <c r="Z47" s="120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34" t="s">
        <v>26</v>
      </c>
      <c r="AP47" s="34" t="s">
        <v>27</v>
      </c>
      <c r="AQ47" s="34" t="s">
        <v>28</v>
      </c>
      <c r="AV47" s="12"/>
      <c r="AW47" s="12"/>
    </row>
    <row r="48" ht="12.75">
      <c r="AO48" s="3"/>
    </row>
    <row r="49" spans="41:43" ht="12.75">
      <c r="AO49" s="34"/>
      <c r="AP49" s="34"/>
      <c r="AQ49" s="34"/>
    </row>
  </sheetData>
  <mergeCells count="6">
    <mergeCell ref="A2:F3"/>
    <mergeCell ref="AD4:AD6"/>
    <mergeCell ref="AH4:AH6"/>
    <mergeCell ref="AL4:AL6"/>
    <mergeCell ref="B5:C5"/>
    <mergeCell ref="D6:E6"/>
  </mergeCells>
  <printOptions/>
  <pageMargins left="0.5905511811023623" right="0.1968503937007874" top="0" bottom="0" header="0" footer="0.5118110236220472"/>
  <pageSetup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9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6" width="5.140625" style="0" customWidth="1"/>
    <col min="7" max="32" width="5.00390625" style="0" customWidth="1"/>
    <col min="33" max="34" width="8.8515625" style="0" customWidth="1"/>
    <col min="35" max="35" width="9.00390625" style="0" customWidth="1"/>
    <col min="36" max="36" width="5.57421875" style="0" customWidth="1"/>
    <col min="37" max="37" width="8.8515625" style="0" customWidth="1"/>
    <col min="38" max="38" width="9.140625" style="0" customWidth="1"/>
    <col min="39" max="39" width="8.8515625" style="0" customWidth="1"/>
    <col min="40" max="40" width="5.57421875" style="0" customWidth="1"/>
    <col min="41" max="43" width="8.8515625" style="0" customWidth="1"/>
    <col min="44" max="44" width="5.57421875" style="0" customWidth="1"/>
    <col min="45" max="45" width="4.421875" style="0" customWidth="1"/>
    <col min="46" max="46" width="1.1484375" style="0" customWidth="1"/>
    <col min="47" max="47" width="15.28125" style="0" customWidth="1"/>
    <col min="48" max="48" width="9.421875" style="0" customWidth="1"/>
    <col min="49" max="49" width="3.28125" style="0" customWidth="1"/>
    <col min="50" max="50" width="2.421875" style="0" customWidth="1"/>
    <col min="51" max="51" width="15.8515625" style="5" customWidth="1"/>
    <col min="52" max="52" width="12.7109375" style="0" customWidth="1"/>
    <col min="53" max="53" width="3.7109375" style="0" customWidth="1"/>
    <col min="54" max="54" width="4.8515625" style="0" customWidth="1"/>
  </cols>
  <sheetData>
    <row r="1" spans="1:52" ht="21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2" t="s">
        <v>0</v>
      </c>
      <c r="U1" s="2"/>
      <c r="V1" s="2"/>
      <c r="W1" s="2"/>
      <c r="X1" s="2"/>
      <c r="Y1" s="2"/>
      <c r="Z1" s="2"/>
      <c r="AA1" s="2"/>
      <c r="AB1" s="2"/>
      <c r="AF1" s="3"/>
      <c r="AG1" s="3"/>
      <c r="AI1" s="3"/>
      <c r="AK1" s="3"/>
      <c r="AM1" s="3"/>
      <c r="AO1" s="3"/>
      <c r="AQ1" s="3"/>
      <c r="AS1" s="4" t="s">
        <v>1</v>
      </c>
      <c r="AZ1" s="4" t="s">
        <v>1</v>
      </c>
    </row>
    <row r="2" spans="1:51" ht="21" customHeight="1">
      <c r="A2" s="142" t="s">
        <v>198</v>
      </c>
      <c r="B2" s="142"/>
      <c r="C2" s="142"/>
      <c r="D2" s="142"/>
      <c r="E2" s="142"/>
      <c r="F2" s="142"/>
      <c r="G2" s="6" t="s">
        <v>2</v>
      </c>
      <c r="H2" s="6"/>
      <c r="I2" s="6"/>
      <c r="J2" s="6" t="s">
        <v>201</v>
      </c>
      <c r="K2" s="6"/>
      <c r="M2" s="3"/>
      <c r="N2" s="7"/>
      <c r="O2" s="8"/>
      <c r="P2" s="8"/>
      <c r="Q2" s="131" t="s">
        <v>200</v>
      </c>
      <c r="R2" s="130"/>
      <c r="AN2" s="6"/>
      <c r="AR2" s="9"/>
      <c r="AS2" s="10">
        <v>0.9</v>
      </c>
      <c r="AT2" s="11"/>
      <c r="AU2" s="12"/>
      <c r="AV2" s="12"/>
      <c r="AW2" s="11"/>
      <c r="AX2" s="11"/>
      <c r="AY2" s="13"/>
    </row>
    <row r="3" spans="1:51" ht="21" customHeight="1">
      <c r="A3" s="142"/>
      <c r="B3" s="142"/>
      <c r="C3" s="142"/>
      <c r="D3" s="142"/>
      <c r="E3" s="142"/>
      <c r="F3" s="142"/>
      <c r="G3" s="6" t="s">
        <v>3</v>
      </c>
      <c r="H3" s="6"/>
      <c r="I3" s="6"/>
      <c r="J3" s="132" t="s">
        <v>202</v>
      </c>
      <c r="K3" s="8"/>
      <c r="M3" s="14"/>
      <c r="N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5"/>
      <c r="AE3" s="5"/>
      <c r="AF3" s="5"/>
      <c r="AG3" s="17" t="s">
        <v>203</v>
      </c>
      <c r="AH3" s="18"/>
      <c r="AI3" s="18"/>
      <c r="AJ3" s="139"/>
      <c r="AK3" s="17" t="s">
        <v>204</v>
      </c>
      <c r="AL3" s="18"/>
      <c r="AM3" s="18"/>
      <c r="AN3" s="133"/>
      <c r="AO3" s="17" t="s">
        <v>205</v>
      </c>
      <c r="AP3" s="18"/>
      <c r="AQ3" s="18"/>
      <c r="AR3" s="133"/>
      <c r="AU3" s="19" t="s">
        <v>5</v>
      </c>
      <c r="AV3" s="19"/>
      <c r="AW3" s="19"/>
      <c r="AX3" s="20"/>
      <c r="AY3" s="5" t="s">
        <v>176</v>
      </c>
    </row>
    <row r="4" spans="1:52" ht="21" customHeight="1" thickBot="1">
      <c r="A4" s="140" t="s">
        <v>208</v>
      </c>
      <c r="B4" s="141"/>
      <c r="C4" s="141"/>
      <c r="D4" s="21" t="s">
        <v>199</v>
      </c>
      <c r="F4" s="22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7</v>
      </c>
      <c r="Q4" s="25"/>
      <c r="R4" s="23"/>
      <c r="S4" s="24" t="s">
        <v>8</v>
      </c>
      <c r="T4" s="25"/>
      <c r="U4" s="23"/>
      <c r="V4" s="24">
        <v>6</v>
      </c>
      <c r="W4" s="25"/>
      <c r="X4" s="26"/>
      <c r="Y4" s="27">
        <v>7</v>
      </c>
      <c r="Z4" s="28"/>
      <c r="AA4" s="23"/>
      <c r="AB4" s="24" t="s">
        <v>9</v>
      </c>
      <c r="AC4" s="25"/>
      <c r="AD4" s="23"/>
      <c r="AE4" s="24" t="s">
        <v>10</v>
      </c>
      <c r="AF4" s="25"/>
      <c r="AG4" s="29"/>
      <c r="AH4" s="30" t="s">
        <v>206</v>
      </c>
      <c r="AI4" s="31"/>
      <c r="AJ4" s="143" t="s">
        <v>4</v>
      </c>
      <c r="AK4" s="32"/>
      <c r="AL4" s="30" t="s">
        <v>206</v>
      </c>
      <c r="AM4" s="31"/>
      <c r="AN4" s="143" t="s">
        <v>4</v>
      </c>
      <c r="AO4" s="32"/>
      <c r="AP4" s="30" t="s">
        <v>206</v>
      </c>
      <c r="AQ4" s="31"/>
      <c r="AR4" s="143" t="s">
        <v>4</v>
      </c>
      <c r="AU4" s="33" t="s">
        <v>11</v>
      </c>
      <c r="AV4" s="33"/>
      <c r="AW4" s="34"/>
      <c r="AX4" s="34"/>
      <c r="AY4" s="35" t="s">
        <v>11</v>
      </c>
      <c r="AZ4" s="34"/>
    </row>
    <row r="5" spans="1:55" ht="21" customHeight="1">
      <c r="A5" s="36"/>
      <c r="B5" s="145"/>
      <c r="C5" s="146"/>
      <c r="D5" s="37" t="s">
        <v>12</v>
      </c>
      <c r="E5" s="15"/>
      <c r="F5" s="38" t="s">
        <v>13</v>
      </c>
      <c r="G5" s="39" t="s">
        <v>14</v>
      </c>
      <c r="H5" s="40"/>
      <c r="I5" s="38" t="s">
        <v>13</v>
      </c>
      <c r="J5" s="39" t="s">
        <v>14</v>
      </c>
      <c r="K5" s="40"/>
      <c r="L5" s="38" t="s">
        <v>13</v>
      </c>
      <c r="M5" s="39" t="s">
        <v>14</v>
      </c>
      <c r="N5" s="40"/>
      <c r="O5" s="38" t="s">
        <v>13</v>
      </c>
      <c r="P5" s="39" t="s">
        <v>14</v>
      </c>
      <c r="Q5" s="40"/>
      <c r="R5" s="38" t="s">
        <v>13</v>
      </c>
      <c r="S5" s="39" t="s">
        <v>14</v>
      </c>
      <c r="T5" s="40"/>
      <c r="U5" s="38" t="s">
        <v>13</v>
      </c>
      <c r="V5" s="39" t="s">
        <v>14</v>
      </c>
      <c r="W5" s="40"/>
      <c r="X5" s="38" t="s">
        <v>13</v>
      </c>
      <c r="Y5" s="39" t="s">
        <v>14</v>
      </c>
      <c r="Z5" s="41"/>
      <c r="AA5" s="42" t="s">
        <v>13</v>
      </c>
      <c r="AB5" s="8" t="s">
        <v>14</v>
      </c>
      <c r="AC5" s="43"/>
      <c r="AD5" s="42" t="s">
        <v>13</v>
      </c>
      <c r="AE5" s="8" t="s">
        <v>14</v>
      </c>
      <c r="AF5" s="43"/>
      <c r="AG5" s="44" t="s">
        <v>15</v>
      </c>
      <c r="AH5" s="45" t="s">
        <v>16</v>
      </c>
      <c r="AI5" s="46" t="s">
        <v>17</v>
      </c>
      <c r="AJ5" s="143"/>
      <c r="AK5" s="47" t="s">
        <v>15</v>
      </c>
      <c r="AL5" s="45" t="s">
        <v>16</v>
      </c>
      <c r="AM5" s="46" t="s">
        <v>17</v>
      </c>
      <c r="AN5" s="143"/>
      <c r="AO5" s="47" t="s">
        <v>15</v>
      </c>
      <c r="AP5" s="45" t="s">
        <v>16</v>
      </c>
      <c r="AQ5" s="46" t="s">
        <v>17</v>
      </c>
      <c r="AR5" s="143"/>
      <c r="AU5" s="48" t="s">
        <v>18</v>
      </c>
      <c r="AV5" s="49"/>
      <c r="AW5" s="12"/>
      <c r="AY5" s="50" t="s">
        <v>18</v>
      </c>
      <c r="AZ5" s="49"/>
      <c r="BC5" s="51"/>
    </row>
    <row r="6" spans="1:53" ht="21" customHeight="1" thickBot="1">
      <c r="A6" s="52" t="s">
        <v>19</v>
      </c>
      <c r="B6" s="53" t="s">
        <v>20</v>
      </c>
      <c r="C6" s="54"/>
      <c r="D6" s="147"/>
      <c r="E6" s="148"/>
      <c r="F6" s="55" t="s">
        <v>21</v>
      </c>
      <c r="G6" s="56" t="s">
        <v>22</v>
      </c>
      <c r="H6" s="57" t="s">
        <v>23</v>
      </c>
      <c r="I6" s="55" t="s">
        <v>21</v>
      </c>
      <c r="J6" s="56" t="s">
        <v>22</v>
      </c>
      <c r="K6" s="57" t="s">
        <v>23</v>
      </c>
      <c r="L6" s="55" t="s">
        <v>21</v>
      </c>
      <c r="M6" s="56" t="s">
        <v>22</v>
      </c>
      <c r="N6" s="57" t="s">
        <v>23</v>
      </c>
      <c r="O6" s="55" t="s">
        <v>21</v>
      </c>
      <c r="P6" s="56" t="s">
        <v>22</v>
      </c>
      <c r="Q6" s="57" t="s">
        <v>23</v>
      </c>
      <c r="R6" s="55" t="s">
        <v>21</v>
      </c>
      <c r="S6" s="56" t="s">
        <v>22</v>
      </c>
      <c r="T6" s="57" t="s">
        <v>23</v>
      </c>
      <c r="U6" s="55" t="s">
        <v>21</v>
      </c>
      <c r="V6" s="56" t="s">
        <v>22</v>
      </c>
      <c r="W6" s="57" t="s">
        <v>23</v>
      </c>
      <c r="X6" s="55" t="s">
        <v>21</v>
      </c>
      <c r="Y6" s="56" t="s">
        <v>22</v>
      </c>
      <c r="Z6" s="58" t="s">
        <v>23</v>
      </c>
      <c r="AA6" s="59" t="s">
        <v>21</v>
      </c>
      <c r="AB6" s="60" t="s">
        <v>22</v>
      </c>
      <c r="AC6" s="61" t="s">
        <v>23</v>
      </c>
      <c r="AD6" s="59" t="s">
        <v>21</v>
      </c>
      <c r="AE6" s="60" t="s">
        <v>22</v>
      </c>
      <c r="AF6" s="61" t="s">
        <v>23</v>
      </c>
      <c r="AG6" s="62" t="s">
        <v>24</v>
      </c>
      <c r="AH6" s="63" t="s">
        <v>25</v>
      </c>
      <c r="AI6" s="64" t="s">
        <v>17</v>
      </c>
      <c r="AJ6" s="144"/>
      <c r="AK6" s="65" t="s">
        <v>24</v>
      </c>
      <c r="AL6" s="63" t="s">
        <v>25</v>
      </c>
      <c r="AM6" s="64" t="s">
        <v>17</v>
      </c>
      <c r="AN6" s="144"/>
      <c r="AO6" s="65" t="s">
        <v>24</v>
      </c>
      <c r="AP6" s="63" t="s">
        <v>25</v>
      </c>
      <c r="AQ6" s="64" t="s">
        <v>17</v>
      </c>
      <c r="AR6" s="144"/>
      <c r="AS6" s="5"/>
      <c r="AT6" s="5"/>
      <c r="AU6" s="66" t="s">
        <v>26</v>
      </c>
      <c r="AV6" s="67" t="s">
        <v>27</v>
      </c>
      <c r="AW6" s="68" t="s">
        <v>28</v>
      </c>
      <c r="AX6" s="69"/>
      <c r="AY6" s="70" t="s">
        <v>29</v>
      </c>
      <c r="AZ6" s="67" t="s">
        <v>30</v>
      </c>
      <c r="BA6" s="71" t="s">
        <v>28</v>
      </c>
    </row>
    <row r="7" spans="1:53" ht="21" customHeight="1">
      <c r="A7" s="72">
        <v>1</v>
      </c>
      <c r="B7" s="134"/>
      <c r="C7" s="135"/>
      <c r="D7" s="135"/>
      <c r="E7" s="73"/>
      <c r="F7" s="74" t="s">
        <v>31</v>
      </c>
      <c r="G7" s="75"/>
      <c r="H7" s="76"/>
      <c r="I7" s="74" t="s">
        <v>31</v>
      </c>
      <c r="J7" s="75"/>
      <c r="K7" s="76"/>
      <c r="L7" s="74" t="s">
        <v>32</v>
      </c>
      <c r="M7" s="75"/>
      <c r="N7" s="76"/>
      <c r="O7" s="74" t="s">
        <v>33</v>
      </c>
      <c r="P7" s="75"/>
      <c r="Q7" s="76"/>
      <c r="R7" s="74" t="s">
        <v>31</v>
      </c>
      <c r="S7" s="75"/>
      <c r="T7" s="76"/>
      <c r="U7" s="74" t="s">
        <v>31</v>
      </c>
      <c r="V7" s="75"/>
      <c r="W7" s="76"/>
      <c r="X7" s="74" t="s">
        <v>34</v>
      </c>
      <c r="Y7" s="75"/>
      <c r="Z7" s="76"/>
      <c r="AA7" s="74" t="s">
        <v>31</v>
      </c>
      <c r="AB7" s="75"/>
      <c r="AC7" s="76"/>
      <c r="AD7" s="74" t="s">
        <v>31</v>
      </c>
      <c r="AE7" s="75"/>
      <c r="AF7" s="76"/>
      <c r="AG7" s="77">
        <f>AE7+AB7+Y7+V7+S7+P7+M7+J7+G7</f>
        <v>0</v>
      </c>
      <c r="AH7" s="78">
        <f>AF7+AC7+Z7+W7+T7+Q7+N7+K7+H7</f>
        <v>0</v>
      </c>
      <c r="AI7" s="79" t="e">
        <f>AI8</f>
        <v>#DIV/0!</v>
      </c>
      <c r="AJ7" s="80"/>
      <c r="AK7" s="77">
        <f aca="true" t="shared" si="0" ref="AK7:AK46">AG7</f>
        <v>0</v>
      </c>
      <c r="AL7" s="78">
        <f aca="true" t="shared" si="1" ref="AL7:AL46">AH7</f>
        <v>0</v>
      </c>
      <c r="AM7" s="81" t="e">
        <f>AM8</f>
        <v>#DIV/0!</v>
      </c>
      <c r="AN7" s="82"/>
      <c r="AO7" s="77"/>
      <c r="AP7" s="78"/>
      <c r="AQ7" s="81"/>
      <c r="AR7" s="82"/>
      <c r="AS7" s="5"/>
      <c r="AT7" s="5"/>
      <c r="AU7" s="83"/>
      <c r="AV7" s="84"/>
      <c r="AW7" s="85"/>
      <c r="AX7" s="85"/>
      <c r="AY7" s="83"/>
      <c r="AZ7" s="84"/>
      <c r="BA7" s="86"/>
    </row>
    <row r="8" spans="1:54" ht="21" customHeight="1" thickBot="1">
      <c r="A8" s="87">
        <v>1</v>
      </c>
      <c r="B8" s="136"/>
      <c r="C8" s="137"/>
      <c r="D8" s="137"/>
      <c r="E8" s="138"/>
      <c r="F8" s="88">
        <v>2</v>
      </c>
      <c r="G8" s="89" t="s">
        <v>35</v>
      </c>
      <c r="H8" s="90"/>
      <c r="I8" s="88">
        <v>3</v>
      </c>
      <c r="J8" s="89" t="s">
        <v>36</v>
      </c>
      <c r="K8" s="90"/>
      <c r="L8" s="88">
        <v>4</v>
      </c>
      <c r="M8" s="89" t="s">
        <v>37</v>
      </c>
      <c r="N8" s="90"/>
      <c r="O8" s="88">
        <v>5</v>
      </c>
      <c r="P8" s="89" t="s">
        <v>38</v>
      </c>
      <c r="Q8" s="90"/>
      <c r="R8" s="88">
        <v>6</v>
      </c>
      <c r="S8" s="89" t="s">
        <v>39</v>
      </c>
      <c r="T8" s="90"/>
      <c r="U8" s="88">
        <v>7</v>
      </c>
      <c r="V8" s="89" t="s">
        <v>40</v>
      </c>
      <c r="W8" s="90"/>
      <c r="X8" s="88">
        <v>8</v>
      </c>
      <c r="Y8" s="89" t="s">
        <v>41</v>
      </c>
      <c r="Z8" s="90"/>
      <c r="AA8" s="88">
        <v>9</v>
      </c>
      <c r="AB8" s="89" t="s">
        <v>42</v>
      </c>
      <c r="AC8" s="90"/>
      <c r="AD8" s="88">
        <v>10</v>
      </c>
      <c r="AE8" s="89" t="s">
        <v>43</v>
      </c>
      <c r="AF8" s="90"/>
      <c r="AG8" s="91" t="e">
        <f>ROUND(AG7/AH7,4)</f>
        <v>#DIV/0!</v>
      </c>
      <c r="AH8" s="92">
        <f aca="true" t="shared" si="2" ref="AH8:AH46">AF8+AC8+Z8+W8+T8+Q8+N8+K8+H8</f>
        <v>0</v>
      </c>
      <c r="AI8" s="93" t="e">
        <f>ROUND(AH8+AG8/10,4)</f>
        <v>#DIV/0!</v>
      </c>
      <c r="AJ8" s="94"/>
      <c r="AK8" s="91" t="e">
        <f t="shared" si="0"/>
        <v>#DIV/0!</v>
      </c>
      <c r="AL8" s="95">
        <f t="shared" si="1"/>
        <v>0</v>
      </c>
      <c r="AM8" s="96" t="e">
        <f>AI8</f>
        <v>#DIV/0!</v>
      </c>
      <c r="AN8" s="97"/>
      <c r="AO8" s="91"/>
      <c r="AP8" s="95"/>
      <c r="AQ8" s="96"/>
      <c r="AR8" s="97"/>
      <c r="AS8" s="98">
        <v>1</v>
      </c>
      <c r="AT8" s="98"/>
      <c r="AU8" s="99" t="s">
        <v>44</v>
      </c>
      <c r="AV8" s="100"/>
      <c r="AW8" s="99"/>
      <c r="AX8" s="101"/>
      <c r="AY8" s="99" t="s">
        <v>45</v>
      </c>
      <c r="AZ8" s="100" t="s">
        <v>46</v>
      </c>
      <c r="BA8" s="102"/>
      <c r="BB8" s="12"/>
    </row>
    <row r="9" spans="1:55" ht="20.25">
      <c r="A9" s="72">
        <v>2</v>
      </c>
      <c r="B9" s="134" t="s">
        <v>47</v>
      </c>
      <c r="C9" s="135"/>
      <c r="D9" s="135"/>
      <c r="E9" s="73"/>
      <c r="F9" s="74" t="s">
        <v>31</v>
      </c>
      <c r="G9" s="75"/>
      <c r="H9" s="76"/>
      <c r="I9" s="74" t="s">
        <v>48</v>
      </c>
      <c r="J9" s="75"/>
      <c r="K9" s="76"/>
      <c r="L9" s="74" t="s">
        <v>33</v>
      </c>
      <c r="M9" s="75"/>
      <c r="N9" s="76"/>
      <c r="O9" s="74" t="s">
        <v>48</v>
      </c>
      <c r="P9" s="75"/>
      <c r="Q9" s="76"/>
      <c r="R9" s="74" t="s">
        <v>48</v>
      </c>
      <c r="S9" s="75"/>
      <c r="T9" s="76"/>
      <c r="U9" s="74" t="s">
        <v>32</v>
      </c>
      <c r="V9" s="75"/>
      <c r="W9" s="76"/>
      <c r="X9" s="74" t="s">
        <v>31</v>
      </c>
      <c r="Y9" s="75"/>
      <c r="Z9" s="76"/>
      <c r="AA9" s="74" t="s">
        <v>33</v>
      </c>
      <c r="AB9" s="75"/>
      <c r="AC9" s="76"/>
      <c r="AD9" s="74" t="s">
        <v>48</v>
      </c>
      <c r="AE9" s="75"/>
      <c r="AF9" s="76"/>
      <c r="AG9" s="77">
        <f>AE9+AB9+Y9+V9+S9+P9+M9+J9+G9</f>
        <v>0</v>
      </c>
      <c r="AH9" s="78">
        <f t="shared" si="2"/>
        <v>0</v>
      </c>
      <c r="AI9" s="79" t="e">
        <f>AI10</f>
        <v>#DIV/0!</v>
      </c>
      <c r="AJ9" s="80"/>
      <c r="AK9" s="77">
        <f t="shared" si="0"/>
        <v>0</v>
      </c>
      <c r="AL9" s="78">
        <f t="shared" si="1"/>
        <v>0</v>
      </c>
      <c r="AM9" s="81" t="e">
        <f>AM10</f>
        <v>#DIV/0!</v>
      </c>
      <c r="AN9" s="82"/>
      <c r="AO9" s="77"/>
      <c r="AP9" s="78"/>
      <c r="AQ9" s="81"/>
      <c r="AR9" s="82"/>
      <c r="AS9" s="5"/>
      <c r="AT9" s="5"/>
      <c r="AU9" s="103"/>
      <c r="AV9" s="104"/>
      <c r="AW9" s="103"/>
      <c r="AX9" s="101"/>
      <c r="AY9" s="103"/>
      <c r="AZ9" s="104"/>
      <c r="BA9" s="105"/>
      <c r="BB9" s="12"/>
      <c r="BC9" s="12"/>
    </row>
    <row r="10" spans="1:55" ht="21" thickBot="1">
      <c r="A10" s="87">
        <v>2</v>
      </c>
      <c r="B10" s="136"/>
      <c r="C10" s="137"/>
      <c r="D10" s="137"/>
      <c r="E10" s="138"/>
      <c r="F10" s="88">
        <v>1</v>
      </c>
      <c r="G10" s="89" t="s">
        <v>35</v>
      </c>
      <c r="H10" s="90"/>
      <c r="I10" s="88">
        <v>4</v>
      </c>
      <c r="J10" s="89" t="s">
        <v>49</v>
      </c>
      <c r="K10" s="90"/>
      <c r="L10" s="88">
        <v>6</v>
      </c>
      <c r="M10" s="89" t="s">
        <v>50</v>
      </c>
      <c r="N10" s="90"/>
      <c r="O10" s="88">
        <v>8</v>
      </c>
      <c r="P10" s="89" t="s">
        <v>51</v>
      </c>
      <c r="Q10" s="90"/>
      <c r="R10" s="88">
        <v>10</v>
      </c>
      <c r="S10" s="89" t="s">
        <v>52</v>
      </c>
      <c r="T10" s="90"/>
      <c r="U10" s="88">
        <v>3</v>
      </c>
      <c r="V10" s="89" t="s">
        <v>53</v>
      </c>
      <c r="W10" s="90"/>
      <c r="X10" s="88">
        <v>5</v>
      </c>
      <c r="Y10" s="89" t="s">
        <v>54</v>
      </c>
      <c r="Z10" s="90"/>
      <c r="AA10" s="88">
        <v>7</v>
      </c>
      <c r="AB10" s="89" t="s">
        <v>55</v>
      </c>
      <c r="AC10" s="90"/>
      <c r="AD10" s="88">
        <v>9</v>
      </c>
      <c r="AE10" s="89" t="s">
        <v>56</v>
      </c>
      <c r="AF10" s="90"/>
      <c r="AG10" s="91" t="e">
        <f>ROUND(AG9/AH9,4)</f>
        <v>#DIV/0!</v>
      </c>
      <c r="AH10" s="92">
        <f t="shared" si="2"/>
        <v>0</v>
      </c>
      <c r="AI10" s="93" t="e">
        <f>ROUND(AH10+AG10/10,4)</f>
        <v>#DIV/0!</v>
      </c>
      <c r="AJ10" s="94"/>
      <c r="AK10" s="91" t="e">
        <f t="shared" si="0"/>
        <v>#DIV/0!</v>
      </c>
      <c r="AL10" s="95">
        <f t="shared" si="1"/>
        <v>0</v>
      </c>
      <c r="AM10" s="96" t="e">
        <f>AI10</f>
        <v>#DIV/0!</v>
      </c>
      <c r="AN10" s="97"/>
      <c r="AO10" s="91"/>
      <c r="AP10" s="95"/>
      <c r="AQ10" s="96"/>
      <c r="AR10" s="97"/>
      <c r="AS10" s="98">
        <v>2</v>
      </c>
      <c r="AT10" s="98"/>
      <c r="AU10" s="99" t="s">
        <v>57</v>
      </c>
      <c r="AV10" s="100" t="s">
        <v>46</v>
      </c>
      <c r="AW10" s="99"/>
      <c r="AX10" s="101"/>
      <c r="AY10" s="99" t="s">
        <v>58</v>
      </c>
      <c r="AZ10" s="100" t="s">
        <v>59</v>
      </c>
      <c r="BA10" s="102"/>
      <c r="BB10" s="12"/>
      <c r="BC10" s="12"/>
    </row>
    <row r="11" spans="1:56" ht="20.25">
      <c r="A11" s="72">
        <v>3</v>
      </c>
      <c r="B11" s="134" t="s">
        <v>47</v>
      </c>
      <c r="C11" s="135"/>
      <c r="D11" s="135"/>
      <c r="E11" s="73"/>
      <c r="F11" s="74" t="s">
        <v>48</v>
      </c>
      <c r="G11" s="75"/>
      <c r="H11" s="76"/>
      <c r="I11" s="74" t="s">
        <v>31</v>
      </c>
      <c r="J11" s="75"/>
      <c r="K11" s="76"/>
      <c r="L11" s="74" t="s">
        <v>31</v>
      </c>
      <c r="M11" s="75"/>
      <c r="N11" s="76"/>
      <c r="O11" s="74" t="s">
        <v>31</v>
      </c>
      <c r="P11" s="75"/>
      <c r="Q11" s="76"/>
      <c r="R11" s="74" t="s">
        <v>34</v>
      </c>
      <c r="S11" s="75"/>
      <c r="T11" s="76"/>
      <c r="U11" s="74" t="s">
        <v>32</v>
      </c>
      <c r="V11" s="75"/>
      <c r="W11" s="76"/>
      <c r="X11" s="74" t="s">
        <v>48</v>
      </c>
      <c r="Y11" s="75"/>
      <c r="Z11" s="76"/>
      <c r="AA11" s="74" t="s">
        <v>34</v>
      </c>
      <c r="AB11" s="75"/>
      <c r="AC11" s="76"/>
      <c r="AD11" s="74" t="s">
        <v>33</v>
      </c>
      <c r="AE11" s="75"/>
      <c r="AF11" s="76"/>
      <c r="AG11" s="77">
        <f>AE11+AB11+Y11+V11+S11+P11+M11+J11+G11</f>
        <v>0</v>
      </c>
      <c r="AH11" s="78">
        <f t="shared" si="2"/>
        <v>0</v>
      </c>
      <c r="AI11" s="79" t="e">
        <f>AI12</f>
        <v>#DIV/0!</v>
      </c>
      <c r="AJ11" s="80"/>
      <c r="AK11" s="77">
        <f t="shared" si="0"/>
        <v>0</v>
      </c>
      <c r="AL11" s="78">
        <f t="shared" si="1"/>
        <v>0</v>
      </c>
      <c r="AM11" s="81" t="e">
        <f>AM12</f>
        <v>#DIV/0!</v>
      </c>
      <c r="AN11" s="82"/>
      <c r="AO11" s="77"/>
      <c r="AP11" s="78"/>
      <c r="AQ11" s="81"/>
      <c r="AR11" s="82"/>
      <c r="AS11" s="5"/>
      <c r="AT11" s="5"/>
      <c r="AU11" s="103"/>
      <c r="AV11" s="104"/>
      <c r="AW11" s="103"/>
      <c r="AX11" s="101"/>
      <c r="AY11" s="103"/>
      <c r="AZ11" s="104"/>
      <c r="BA11" s="105"/>
      <c r="BB11" s="12"/>
      <c r="BC11" s="12"/>
      <c r="BD11" t="s">
        <v>47</v>
      </c>
    </row>
    <row r="12" spans="1:55" ht="21" thickBot="1">
      <c r="A12" s="87">
        <v>3</v>
      </c>
      <c r="B12" s="136"/>
      <c r="C12" s="137"/>
      <c r="D12" s="137"/>
      <c r="E12" s="138"/>
      <c r="F12" s="88">
        <v>10</v>
      </c>
      <c r="G12" s="89" t="s">
        <v>60</v>
      </c>
      <c r="H12" s="90"/>
      <c r="I12" s="88">
        <v>1</v>
      </c>
      <c r="J12" s="89" t="s">
        <v>36</v>
      </c>
      <c r="K12" s="90"/>
      <c r="L12" s="88">
        <v>5</v>
      </c>
      <c r="M12" s="89" t="s">
        <v>61</v>
      </c>
      <c r="N12" s="90"/>
      <c r="O12" s="88">
        <v>7</v>
      </c>
      <c r="P12" s="89" t="s">
        <v>62</v>
      </c>
      <c r="Q12" s="90"/>
      <c r="R12" s="88">
        <v>9</v>
      </c>
      <c r="S12" s="89" t="s">
        <v>63</v>
      </c>
      <c r="T12" s="90"/>
      <c r="U12" s="88">
        <v>2</v>
      </c>
      <c r="V12" s="89" t="s">
        <v>53</v>
      </c>
      <c r="W12" s="90"/>
      <c r="X12" s="88">
        <v>4</v>
      </c>
      <c r="Y12" s="89" t="s">
        <v>64</v>
      </c>
      <c r="Z12" s="90"/>
      <c r="AA12" s="88">
        <v>6</v>
      </c>
      <c r="AB12" s="89" t="s">
        <v>65</v>
      </c>
      <c r="AC12" s="90"/>
      <c r="AD12" s="88">
        <v>8</v>
      </c>
      <c r="AE12" s="89" t="s">
        <v>66</v>
      </c>
      <c r="AF12" s="90"/>
      <c r="AG12" s="91" t="e">
        <f>ROUND(AG11/AH11,4)</f>
        <v>#DIV/0!</v>
      </c>
      <c r="AH12" s="92">
        <f t="shared" si="2"/>
        <v>0</v>
      </c>
      <c r="AI12" s="93" t="e">
        <f>ROUND(AH12+AG12/10,4)</f>
        <v>#DIV/0!</v>
      </c>
      <c r="AJ12" s="94"/>
      <c r="AK12" s="91" t="e">
        <f t="shared" si="0"/>
        <v>#DIV/0!</v>
      </c>
      <c r="AL12" s="95">
        <f t="shared" si="1"/>
        <v>0</v>
      </c>
      <c r="AM12" s="96" t="e">
        <f>AI12</f>
        <v>#DIV/0!</v>
      </c>
      <c r="AN12" s="97"/>
      <c r="AO12" s="91"/>
      <c r="AP12" s="95"/>
      <c r="AQ12" s="96"/>
      <c r="AR12" s="97"/>
      <c r="AS12" s="98">
        <v>3</v>
      </c>
      <c r="AT12" s="98"/>
      <c r="AU12" s="99" t="s">
        <v>36</v>
      </c>
      <c r="AV12" s="100" t="s">
        <v>63</v>
      </c>
      <c r="AW12" s="99"/>
      <c r="AX12" s="101"/>
      <c r="AY12" s="99" t="s">
        <v>67</v>
      </c>
      <c r="AZ12" s="100" t="s">
        <v>68</v>
      </c>
      <c r="BA12" s="102"/>
      <c r="BB12" s="12"/>
      <c r="BC12" s="12"/>
    </row>
    <row r="13" spans="1:55" ht="20.25">
      <c r="A13" s="72">
        <v>4</v>
      </c>
      <c r="B13" s="134"/>
      <c r="C13" s="135"/>
      <c r="D13" s="135"/>
      <c r="E13" s="73"/>
      <c r="F13" s="74" t="s">
        <v>33</v>
      </c>
      <c r="G13" s="75"/>
      <c r="H13" s="76"/>
      <c r="I13" s="74" t="s">
        <v>48</v>
      </c>
      <c r="J13" s="75"/>
      <c r="K13" s="76"/>
      <c r="L13" s="74" t="s">
        <v>32</v>
      </c>
      <c r="M13" s="75"/>
      <c r="N13" s="76"/>
      <c r="O13" s="74" t="s">
        <v>34</v>
      </c>
      <c r="P13" s="75"/>
      <c r="Q13" s="76"/>
      <c r="R13" s="74" t="s">
        <v>33</v>
      </c>
      <c r="S13" s="75"/>
      <c r="T13" s="76"/>
      <c r="U13" s="74" t="s">
        <v>34</v>
      </c>
      <c r="V13" s="75"/>
      <c r="W13" s="76"/>
      <c r="X13" s="74" t="s">
        <v>48</v>
      </c>
      <c r="Y13" s="75"/>
      <c r="Z13" s="76"/>
      <c r="AA13" s="74" t="s">
        <v>32</v>
      </c>
      <c r="AB13" s="75"/>
      <c r="AC13" s="76"/>
      <c r="AD13" s="74" t="s">
        <v>34</v>
      </c>
      <c r="AE13" s="75">
        <v>8</v>
      </c>
      <c r="AF13" s="76">
        <v>4</v>
      </c>
      <c r="AG13" s="77">
        <f>AE13+AB13+Y13+V13+S13+P13+M13+J13+G13</f>
        <v>8</v>
      </c>
      <c r="AH13" s="78">
        <f t="shared" si="2"/>
        <v>4</v>
      </c>
      <c r="AI13" s="79">
        <f>AI14</f>
        <v>2.2</v>
      </c>
      <c r="AJ13" s="80"/>
      <c r="AK13" s="77">
        <f t="shared" si="0"/>
        <v>8</v>
      </c>
      <c r="AL13" s="78">
        <f t="shared" si="1"/>
        <v>4</v>
      </c>
      <c r="AM13" s="81">
        <f>AM14</f>
        <v>2.2</v>
      </c>
      <c r="AN13" s="82"/>
      <c r="AO13" s="77"/>
      <c r="AP13" s="78"/>
      <c r="AQ13" s="81"/>
      <c r="AR13" s="82"/>
      <c r="AS13" s="5"/>
      <c r="AT13" s="5"/>
      <c r="AU13" s="103"/>
      <c r="AV13" s="104"/>
      <c r="AW13" s="103"/>
      <c r="AX13" s="101"/>
      <c r="AY13" s="103"/>
      <c r="AZ13" s="104"/>
      <c r="BA13" s="105"/>
      <c r="BB13" s="12"/>
      <c r="BC13" s="12"/>
    </row>
    <row r="14" spans="1:55" ht="21" thickBot="1">
      <c r="A14" s="87">
        <v>4</v>
      </c>
      <c r="B14" s="136"/>
      <c r="C14" s="137"/>
      <c r="D14" s="137"/>
      <c r="E14" s="138"/>
      <c r="F14" s="88">
        <v>9</v>
      </c>
      <c r="G14" s="89" t="s">
        <v>69</v>
      </c>
      <c r="H14" s="90"/>
      <c r="I14" s="88">
        <v>2</v>
      </c>
      <c r="J14" s="89" t="s">
        <v>49</v>
      </c>
      <c r="K14" s="90"/>
      <c r="L14" s="88">
        <v>1</v>
      </c>
      <c r="M14" s="89" t="s">
        <v>37</v>
      </c>
      <c r="N14" s="90"/>
      <c r="O14" s="88">
        <v>6</v>
      </c>
      <c r="P14" s="89" t="s">
        <v>70</v>
      </c>
      <c r="Q14" s="90"/>
      <c r="R14" s="88">
        <v>8</v>
      </c>
      <c r="S14" s="89" t="s">
        <v>71</v>
      </c>
      <c r="T14" s="90"/>
      <c r="U14" s="88">
        <v>10</v>
      </c>
      <c r="V14" s="89" t="s">
        <v>72</v>
      </c>
      <c r="W14" s="90"/>
      <c r="X14" s="88">
        <v>3</v>
      </c>
      <c r="Y14" s="89" t="s">
        <v>64</v>
      </c>
      <c r="Z14" s="90"/>
      <c r="AA14" s="88">
        <v>5</v>
      </c>
      <c r="AB14" s="89" t="s">
        <v>73</v>
      </c>
      <c r="AC14" s="90"/>
      <c r="AD14" s="88">
        <v>7</v>
      </c>
      <c r="AE14" s="89" t="s">
        <v>74</v>
      </c>
      <c r="AF14" s="90">
        <v>2</v>
      </c>
      <c r="AG14" s="91">
        <f>ROUND(AG13/AH13,4)</f>
        <v>2</v>
      </c>
      <c r="AH14" s="92">
        <f t="shared" si="2"/>
        <v>2</v>
      </c>
      <c r="AI14" s="93">
        <f>ROUND(AH14+AG14/10,4)</f>
        <v>2.2</v>
      </c>
      <c r="AJ14" s="94"/>
      <c r="AK14" s="91">
        <f t="shared" si="0"/>
        <v>2</v>
      </c>
      <c r="AL14" s="95">
        <f t="shared" si="1"/>
        <v>2</v>
      </c>
      <c r="AM14" s="96">
        <f>AI14</f>
        <v>2.2</v>
      </c>
      <c r="AN14" s="97"/>
      <c r="AO14" s="91"/>
      <c r="AP14" s="95"/>
      <c r="AQ14" s="96"/>
      <c r="AR14" s="97"/>
      <c r="AS14" s="98">
        <v>4</v>
      </c>
      <c r="AT14" s="98"/>
      <c r="AU14" s="99" t="s">
        <v>71</v>
      </c>
      <c r="AV14" s="100" t="s">
        <v>64</v>
      </c>
      <c r="AW14" s="99"/>
      <c r="AX14" s="106"/>
      <c r="AY14" s="99" t="s">
        <v>75</v>
      </c>
      <c r="AZ14" s="100" t="s">
        <v>76</v>
      </c>
      <c r="BA14" s="102"/>
      <c r="BB14" s="12"/>
      <c r="BC14" s="12"/>
    </row>
    <row r="15" spans="1:55" ht="20.25">
      <c r="A15" s="72">
        <v>5</v>
      </c>
      <c r="B15" s="134"/>
      <c r="C15" s="135"/>
      <c r="D15" s="135"/>
      <c r="E15" s="73"/>
      <c r="F15" s="74" t="s">
        <v>34</v>
      </c>
      <c r="G15" s="75"/>
      <c r="H15" s="76"/>
      <c r="I15" s="74" t="s">
        <v>34</v>
      </c>
      <c r="J15" s="75"/>
      <c r="K15" s="76"/>
      <c r="L15" s="74" t="s">
        <v>31</v>
      </c>
      <c r="M15" s="75"/>
      <c r="N15" s="76"/>
      <c r="O15" s="74" t="s">
        <v>33</v>
      </c>
      <c r="P15" s="75"/>
      <c r="Q15" s="76"/>
      <c r="R15" s="74" t="s">
        <v>32</v>
      </c>
      <c r="S15" s="75"/>
      <c r="T15" s="76"/>
      <c r="U15" s="74" t="s">
        <v>33</v>
      </c>
      <c r="V15" s="75"/>
      <c r="W15" s="76"/>
      <c r="X15" s="74" t="s">
        <v>31</v>
      </c>
      <c r="Y15" s="75"/>
      <c r="Z15" s="76"/>
      <c r="AA15" s="74" t="s">
        <v>32</v>
      </c>
      <c r="AB15" s="75"/>
      <c r="AC15" s="76"/>
      <c r="AD15" s="74" t="s">
        <v>32</v>
      </c>
      <c r="AE15" s="75"/>
      <c r="AF15" s="76"/>
      <c r="AG15" s="77">
        <f>AE15+AB15+Y15+V15+S15+P15+M15+J15+G15</f>
        <v>0</v>
      </c>
      <c r="AH15" s="78">
        <f t="shared" si="2"/>
        <v>0</v>
      </c>
      <c r="AI15" s="79" t="e">
        <f>AI16</f>
        <v>#DIV/0!</v>
      </c>
      <c r="AJ15" s="80"/>
      <c r="AK15" s="77">
        <f t="shared" si="0"/>
        <v>0</v>
      </c>
      <c r="AL15" s="78">
        <f t="shared" si="1"/>
        <v>0</v>
      </c>
      <c r="AM15" s="81" t="e">
        <f>AM16</f>
        <v>#DIV/0!</v>
      </c>
      <c r="AN15" s="82"/>
      <c r="AO15" s="77"/>
      <c r="AP15" s="78"/>
      <c r="AQ15" s="81"/>
      <c r="AR15" s="82"/>
      <c r="AS15" s="5"/>
      <c r="AT15" s="5"/>
      <c r="AU15" s="103"/>
      <c r="AV15" s="104"/>
      <c r="AW15" s="103"/>
      <c r="AX15" s="101"/>
      <c r="AY15" s="103"/>
      <c r="AZ15" s="104"/>
      <c r="BA15" s="105"/>
      <c r="BB15" s="12"/>
      <c r="BC15" s="12"/>
    </row>
    <row r="16" spans="1:55" ht="21" thickBot="1">
      <c r="A16" s="87">
        <v>5</v>
      </c>
      <c r="B16" s="136"/>
      <c r="C16" s="137"/>
      <c r="D16" s="137"/>
      <c r="E16" s="138"/>
      <c r="F16" s="88">
        <v>8</v>
      </c>
      <c r="G16" s="89" t="s">
        <v>77</v>
      </c>
      <c r="H16" s="90"/>
      <c r="I16" s="88">
        <v>10</v>
      </c>
      <c r="J16" s="89" t="s">
        <v>78</v>
      </c>
      <c r="K16" s="90"/>
      <c r="L16" s="88">
        <v>3</v>
      </c>
      <c r="M16" s="89" t="s">
        <v>61</v>
      </c>
      <c r="N16" s="90"/>
      <c r="O16" s="88">
        <v>1</v>
      </c>
      <c r="P16" s="89" t="s">
        <v>38</v>
      </c>
      <c r="Q16" s="90"/>
      <c r="R16" s="88">
        <v>7</v>
      </c>
      <c r="S16" s="89" t="s">
        <v>79</v>
      </c>
      <c r="T16" s="90"/>
      <c r="U16" s="88">
        <v>9</v>
      </c>
      <c r="V16" s="89" t="s">
        <v>80</v>
      </c>
      <c r="W16" s="90"/>
      <c r="X16" s="88">
        <v>2</v>
      </c>
      <c r="Y16" s="89" t="s">
        <v>54</v>
      </c>
      <c r="Z16" s="90"/>
      <c r="AA16" s="88">
        <v>4</v>
      </c>
      <c r="AB16" s="89" t="s">
        <v>73</v>
      </c>
      <c r="AC16" s="90"/>
      <c r="AD16" s="88">
        <v>6</v>
      </c>
      <c r="AE16" s="89" t="s">
        <v>81</v>
      </c>
      <c r="AF16" s="90"/>
      <c r="AG16" s="91" t="e">
        <f>ROUND(AG15/AH15,4)</f>
        <v>#DIV/0!</v>
      </c>
      <c r="AH16" s="92">
        <f t="shared" si="2"/>
        <v>0</v>
      </c>
      <c r="AI16" s="93" t="e">
        <f>ROUND(AH16+AG16/10,4)</f>
        <v>#DIV/0!</v>
      </c>
      <c r="AJ16" s="94"/>
      <c r="AK16" s="91" t="e">
        <f t="shared" si="0"/>
        <v>#DIV/0!</v>
      </c>
      <c r="AL16" s="95">
        <f t="shared" si="1"/>
        <v>0</v>
      </c>
      <c r="AM16" s="96" t="e">
        <f>AI16</f>
        <v>#DIV/0!</v>
      </c>
      <c r="AN16" s="97"/>
      <c r="AO16" s="91"/>
      <c r="AP16" s="95"/>
      <c r="AQ16" s="96"/>
      <c r="AR16" s="97"/>
      <c r="AS16" s="98">
        <v>5</v>
      </c>
      <c r="AT16" s="98"/>
      <c r="AU16" s="99" t="s">
        <v>82</v>
      </c>
      <c r="AV16" s="100" t="s">
        <v>83</v>
      </c>
      <c r="AW16" s="99"/>
      <c r="AX16" s="101"/>
      <c r="AY16" s="99" t="s">
        <v>84</v>
      </c>
      <c r="AZ16" s="100" t="s">
        <v>80</v>
      </c>
      <c r="BA16" s="102"/>
      <c r="BB16" s="12"/>
      <c r="BC16" s="12"/>
    </row>
    <row r="17" spans="1:55" ht="20.25">
      <c r="A17" s="72">
        <v>6</v>
      </c>
      <c r="B17" s="134"/>
      <c r="C17" s="135" t="s">
        <v>47</v>
      </c>
      <c r="D17" s="135"/>
      <c r="E17" s="73"/>
      <c r="F17" s="74" t="s">
        <v>32</v>
      </c>
      <c r="G17" s="75"/>
      <c r="H17" s="76"/>
      <c r="I17" s="74" t="s">
        <v>33</v>
      </c>
      <c r="J17" s="75"/>
      <c r="K17" s="76"/>
      <c r="L17" s="74" t="s">
        <v>33</v>
      </c>
      <c r="M17" s="75"/>
      <c r="N17" s="76"/>
      <c r="O17" s="74" t="s">
        <v>34</v>
      </c>
      <c r="P17" s="75"/>
      <c r="Q17" s="76"/>
      <c r="R17" s="74" t="s">
        <v>31</v>
      </c>
      <c r="S17" s="75"/>
      <c r="T17" s="76"/>
      <c r="U17" s="74" t="s">
        <v>48</v>
      </c>
      <c r="V17" s="75"/>
      <c r="W17" s="76"/>
      <c r="X17" s="74" t="s">
        <v>33</v>
      </c>
      <c r="Y17" s="75"/>
      <c r="Z17" s="76"/>
      <c r="AA17" s="74" t="s">
        <v>34</v>
      </c>
      <c r="AB17" s="75"/>
      <c r="AC17" s="76"/>
      <c r="AD17" s="74" t="s">
        <v>32</v>
      </c>
      <c r="AE17" s="75"/>
      <c r="AF17" s="76"/>
      <c r="AG17" s="77">
        <f>AE17+AB17+Y17+V17+S17+P17+M17+J17+G17</f>
        <v>0</v>
      </c>
      <c r="AH17" s="78">
        <f t="shared" si="2"/>
        <v>0</v>
      </c>
      <c r="AI17" s="79" t="e">
        <f>AI18</f>
        <v>#DIV/0!</v>
      </c>
      <c r="AJ17" s="80"/>
      <c r="AK17" s="77">
        <f t="shared" si="0"/>
        <v>0</v>
      </c>
      <c r="AL17" s="78">
        <f t="shared" si="1"/>
        <v>0</v>
      </c>
      <c r="AM17" s="81" t="e">
        <f>AM18</f>
        <v>#DIV/0!</v>
      </c>
      <c r="AN17" s="82"/>
      <c r="AO17" s="77"/>
      <c r="AP17" s="78"/>
      <c r="AQ17" s="81"/>
      <c r="AR17" s="82"/>
      <c r="AS17" s="5"/>
      <c r="AT17" s="5"/>
      <c r="AU17" s="103"/>
      <c r="AV17" s="104"/>
      <c r="AW17" s="103"/>
      <c r="AX17" s="101"/>
      <c r="AY17" s="103"/>
      <c r="AZ17" s="104"/>
      <c r="BA17" s="105"/>
      <c r="BB17" s="12"/>
      <c r="BC17" s="12"/>
    </row>
    <row r="18" spans="1:55" ht="21" thickBot="1">
      <c r="A18" s="87">
        <v>6</v>
      </c>
      <c r="B18" s="136"/>
      <c r="C18" s="137"/>
      <c r="D18" s="137"/>
      <c r="E18" s="138"/>
      <c r="F18" s="88">
        <v>7</v>
      </c>
      <c r="G18" s="89" t="s">
        <v>85</v>
      </c>
      <c r="H18" s="90"/>
      <c r="I18" s="88">
        <v>9</v>
      </c>
      <c r="J18" s="89" t="s">
        <v>86</v>
      </c>
      <c r="K18" s="90"/>
      <c r="L18" s="88">
        <v>2</v>
      </c>
      <c r="M18" s="89" t="s">
        <v>50</v>
      </c>
      <c r="N18" s="90"/>
      <c r="O18" s="88">
        <v>4</v>
      </c>
      <c r="P18" s="89" t="s">
        <v>70</v>
      </c>
      <c r="Q18" s="90"/>
      <c r="R18" s="88">
        <v>1</v>
      </c>
      <c r="S18" s="89" t="s">
        <v>39</v>
      </c>
      <c r="T18" s="90"/>
      <c r="U18" s="88">
        <v>8</v>
      </c>
      <c r="V18" s="89" t="s">
        <v>87</v>
      </c>
      <c r="W18" s="90"/>
      <c r="X18" s="88">
        <v>10</v>
      </c>
      <c r="Y18" s="89" t="s">
        <v>88</v>
      </c>
      <c r="Z18" s="90"/>
      <c r="AA18" s="88">
        <v>3</v>
      </c>
      <c r="AB18" s="89" t="s">
        <v>65</v>
      </c>
      <c r="AC18" s="90"/>
      <c r="AD18" s="88">
        <v>5</v>
      </c>
      <c r="AE18" s="89" t="s">
        <v>81</v>
      </c>
      <c r="AF18" s="90"/>
      <c r="AG18" s="91" t="e">
        <f>ROUND(AG17/AH17,4)</f>
        <v>#DIV/0!</v>
      </c>
      <c r="AH18" s="92">
        <f t="shared" si="2"/>
        <v>0</v>
      </c>
      <c r="AI18" s="93" t="e">
        <f>ROUND(AH18+AG18/10,4)</f>
        <v>#DIV/0!</v>
      </c>
      <c r="AJ18" s="94"/>
      <c r="AK18" s="91" t="e">
        <f t="shared" si="0"/>
        <v>#DIV/0!</v>
      </c>
      <c r="AL18" s="95">
        <f t="shared" si="1"/>
        <v>0</v>
      </c>
      <c r="AM18" s="96" t="e">
        <f>AI18</f>
        <v>#DIV/0!</v>
      </c>
      <c r="AN18" s="97"/>
      <c r="AO18" s="91"/>
      <c r="AP18" s="95"/>
      <c r="AQ18" s="96"/>
      <c r="AR18" s="97"/>
      <c r="AS18" s="98">
        <v>6</v>
      </c>
      <c r="AT18" s="98"/>
      <c r="AU18" s="99"/>
      <c r="AV18" s="100" t="s">
        <v>89</v>
      </c>
      <c r="AW18" s="99"/>
      <c r="AX18" s="101"/>
      <c r="AY18" s="99" t="s">
        <v>65</v>
      </c>
      <c r="AZ18" s="100" t="s">
        <v>89</v>
      </c>
      <c r="BA18" s="102"/>
      <c r="BB18" s="12"/>
      <c r="BC18" s="12"/>
    </row>
    <row r="19" spans="1:55" ht="20.25">
      <c r="A19" s="72">
        <v>7</v>
      </c>
      <c r="B19" s="134"/>
      <c r="C19" s="135"/>
      <c r="D19" s="135"/>
      <c r="E19" s="73"/>
      <c r="F19" s="74" t="s">
        <v>32</v>
      </c>
      <c r="G19" s="75"/>
      <c r="H19" s="76"/>
      <c r="I19" s="74" t="s">
        <v>32</v>
      </c>
      <c r="J19" s="75"/>
      <c r="K19" s="76"/>
      <c r="L19" s="74" t="s">
        <v>34</v>
      </c>
      <c r="M19" s="75"/>
      <c r="N19" s="76"/>
      <c r="O19" s="74" t="s">
        <v>31</v>
      </c>
      <c r="P19" s="75"/>
      <c r="Q19" s="76"/>
      <c r="R19" s="74" t="s">
        <v>32</v>
      </c>
      <c r="S19" s="75"/>
      <c r="T19" s="76"/>
      <c r="U19" s="74" t="s">
        <v>31</v>
      </c>
      <c r="V19" s="75"/>
      <c r="W19" s="76"/>
      <c r="X19" s="74" t="s">
        <v>32</v>
      </c>
      <c r="Y19" s="75"/>
      <c r="Z19" s="76"/>
      <c r="AA19" s="74" t="s">
        <v>33</v>
      </c>
      <c r="AB19" s="75"/>
      <c r="AC19" s="76"/>
      <c r="AD19" s="74" t="s">
        <v>34</v>
      </c>
      <c r="AE19" s="75">
        <v>8</v>
      </c>
      <c r="AF19" s="76">
        <v>4</v>
      </c>
      <c r="AG19" s="77">
        <f>AE19+AB19+Y19+V19+S19+P19+M19+J19+G19</f>
        <v>8</v>
      </c>
      <c r="AH19" s="78">
        <f t="shared" si="2"/>
        <v>4</v>
      </c>
      <c r="AI19" s="79">
        <f>AI20</f>
        <v>2.2</v>
      </c>
      <c r="AJ19" s="80"/>
      <c r="AK19" s="77">
        <f t="shared" si="0"/>
        <v>8</v>
      </c>
      <c r="AL19" s="78">
        <f t="shared" si="1"/>
        <v>4</v>
      </c>
      <c r="AM19" s="81">
        <f>AM20</f>
        <v>2.2</v>
      </c>
      <c r="AN19" s="82"/>
      <c r="AO19" s="77"/>
      <c r="AP19" s="78"/>
      <c r="AQ19" s="81"/>
      <c r="AR19" s="82"/>
      <c r="AS19" s="5"/>
      <c r="AT19" s="5"/>
      <c r="AU19" s="103"/>
      <c r="AV19" s="104"/>
      <c r="AW19" s="103"/>
      <c r="AX19" s="101"/>
      <c r="AY19" s="103"/>
      <c r="AZ19" s="104"/>
      <c r="BA19" s="105"/>
      <c r="BB19" s="12"/>
      <c r="BC19" s="12"/>
    </row>
    <row r="20" spans="1:55" ht="21" thickBot="1">
      <c r="A20" s="87">
        <v>7</v>
      </c>
      <c r="B20" s="136"/>
      <c r="C20" s="137"/>
      <c r="D20" s="137"/>
      <c r="E20" s="138"/>
      <c r="F20" s="88">
        <v>6</v>
      </c>
      <c r="G20" s="89" t="s">
        <v>85</v>
      </c>
      <c r="H20" s="90"/>
      <c r="I20" s="88">
        <v>8</v>
      </c>
      <c r="J20" s="89" t="s">
        <v>90</v>
      </c>
      <c r="K20" s="90"/>
      <c r="L20" s="88">
        <v>10</v>
      </c>
      <c r="M20" s="89" t="s">
        <v>91</v>
      </c>
      <c r="N20" s="90"/>
      <c r="O20" s="88">
        <v>3</v>
      </c>
      <c r="P20" s="89" t="s">
        <v>62</v>
      </c>
      <c r="Q20" s="90"/>
      <c r="R20" s="88">
        <v>5</v>
      </c>
      <c r="S20" s="89" t="s">
        <v>79</v>
      </c>
      <c r="T20" s="90"/>
      <c r="U20" s="88">
        <v>1</v>
      </c>
      <c r="V20" s="89" t="s">
        <v>40</v>
      </c>
      <c r="W20" s="90"/>
      <c r="X20" s="88">
        <v>9</v>
      </c>
      <c r="Y20" s="89" t="s">
        <v>92</v>
      </c>
      <c r="Z20" s="90"/>
      <c r="AA20" s="88">
        <v>2</v>
      </c>
      <c r="AB20" s="89" t="s">
        <v>55</v>
      </c>
      <c r="AC20" s="90"/>
      <c r="AD20" s="88">
        <v>4</v>
      </c>
      <c r="AE20" s="89" t="s">
        <v>74</v>
      </c>
      <c r="AF20" s="90">
        <v>2</v>
      </c>
      <c r="AG20" s="91">
        <f>ROUND(AG19/AH19,4)</f>
        <v>2</v>
      </c>
      <c r="AH20" s="92">
        <f t="shared" si="2"/>
        <v>2</v>
      </c>
      <c r="AI20" s="93">
        <f>ROUND(AH20+AG20/10,4)</f>
        <v>2.2</v>
      </c>
      <c r="AJ20" s="94"/>
      <c r="AK20" s="91">
        <f t="shared" si="0"/>
        <v>2</v>
      </c>
      <c r="AL20" s="95">
        <f t="shared" si="1"/>
        <v>2</v>
      </c>
      <c r="AM20" s="96">
        <f>AI20</f>
        <v>2.2</v>
      </c>
      <c r="AN20" s="97"/>
      <c r="AO20" s="91"/>
      <c r="AP20" s="95"/>
      <c r="AQ20" s="96"/>
      <c r="AR20" s="97"/>
      <c r="AS20" s="98">
        <v>7</v>
      </c>
      <c r="AT20" s="98"/>
      <c r="AU20" s="99" t="s">
        <v>93</v>
      </c>
      <c r="AV20" s="100"/>
      <c r="AW20" s="99"/>
      <c r="AX20" s="101"/>
      <c r="AY20" s="99" t="s">
        <v>94</v>
      </c>
      <c r="AZ20" s="100" t="s">
        <v>77</v>
      </c>
      <c r="BA20" s="102"/>
      <c r="BB20" s="12"/>
      <c r="BC20" s="12"/>
    </row>
    <row r="21" spans="1:55" ht="20.25">
      <c r="A21" s="72">
        <v>8</v>
      </c>
      <c r="B21" s="134"/>
      <c r="C21" s="135"/>
      <c r="D21" s="135"/>
      <c r="E21" s="73"/>
      <c r="F21" s="74" t="s">
        <v>34</v>
      </c>
      <c r="G21" s="75"/>
      <c r="H21" s="76"/>
      <c r="I21" s="74" t="s">
        <v>32</v>
      </c>
      <c r="J21" s="75"/>
      <c r="K21" s="76"/>
      <c r="L21" s="74" t="s">
        <v>48</v>
      </c>
      <c r="M21" s="75"/>
      <c r="N21" s="76"/>
      <c r="O21" s="74" t="s">
        <v>48</v>
      </c>
      <c r="P21" s="75"/>
      <c r="Q21" s="76"/>
      <c r="R21" s="74" t="s">
        <v>33</v>
      </c>
      <c r="S21" s="75"/>
      <c r="T21" s="76"/>
      <c r="U21" s="74" t="s">
        <v>48</v>
      </c>
      <c r="V21" s="75"/>
      <c r="W21" s="76"/>
      <c r="X21" s="74" t="s">
        <v>34</v>
      </c>
      <c r="Y21" s="75"/>
      <c r="Z21" s="76"/>
      <c r="AA21" s="74" t="s">
        <v>48</v>
      </c>
      <c r="AB21" s="75"/>
      <c r="AC21" s="76"/>
      <c r="AD21" s="74" t="s">
        <v>33</v>
      </c>
      <c r="AE21" s="75"/>
      <c r="AF21" s="76"/>
      <c r="AG21" s="77">
        <f>AE21+AB21+Y21+V21+S21+P21+M21+J21+G21</f>
        <v>0</v>
      </c>
      <c r="AH21" s="78">
        <f t="shared" si="2"/>
        <v>0</v>
      </c>
      <c r="AI21" s="79" t="e">
        <f>AI22</f>
        <v>#DIV/0!</v>
      </c>
      <c r="AJ21" s="80"/>
      <c r="AK21" s="77">
        <f t="shared" si="0"/>
        <v>0</v>
      </c>
      <c r="AL21" s="78">
        <f t="shared" si="1"/>
        <v>0</v>
      </c>
      <c r="AM21" s="81" t="e">
        <f>AM22</f>
        <v>#DIV/0!</v>
      </c>
      <c r="AN21" s="82"/>
      <c r="AO21" s="77"/>
      <c r="AP21" s="78"/>
      <c r="AQ21" s="81"/>
      <c r="AR21" s="82"/>
      <c r="AS21" s="5"/>
      <c r="AT21" s="5"/>
      <c r="AU21" s="103"/>
      <c r="AV21" s="104"/>
      <c r="AW21" s="103"/>
      <c r="AX21" s="101"/>
      <c r="AY21" s="103"/>
      <c r="AZ21" s="104"/>
      <c r="BA21" s="105"/>
      <c r="BB21" s="12"/>
      <c r="BC21" s="12"/>
    </row>
    <row r="22" spans="1:55" ht="21" thickBot="1">
      <c r="A22" s="87">
        <v>8</v>
      </c>
      <c r="B22" s="136"/>
      <c r="C22" s="137"/>
      <c r="D22" s="137"/>
      <c r="E22" s="138"/>
      <c r="F22" s="88">
        <v>5</v>
      </c>
      <c r="G22" s="89" t="s">
        <v>77</v>
      </c>
      <c r="H22" s="90"/>
      <c r="I22" s="88">
        <v>7</v>
      </c>
      <c r="J22" s="89" t="s">
        <v>90</v>
      </c>
      <c r="K22" s="90"/>
      <c r="L22" s="88">
        <v>9</v>
      </c>
      <c r="M22" s="89" t="s">
        <v>95</v>
      </c>
      <c r="N22" s="90"/>
      <c r="O22" s="88">
        <v>2</v>
      </c>
      <c r="P22" s="89" t="s">
        <v>51</v>
      </c>
      <c r="Q22" s="90"/>
      <c r="R22" s="88">
        <v>4</v>
      </c>
      <c r="S22" s="89" t="s">
        <v>71</v>
      </c>
      <c r="T22" s="90"/>
      <c r="U22" s="88">
        <v>6</v>
      </c>
      <c r="V22" s="89" t="s">
        <v>87</v>
      </c>
      <c r="W22" s="90"/>
      <c r="X22" s="88">
        <v>1</v>
      </c>
      <c r="Y22" s="89" t="s">
        <v>41</v>
      </c>
      <c r="Z22" s="90"/>
      <c r="AA22" s="88">
        <v>10</v>
      </c>
      <c r="AB22" s="89" t="s">
        <v>96</v>
      </c>
      <c r="AC22" s="90"/>
      <c r="AD22" s="88">
        <v>3</v>
      </c>
      <c r="AE22" s="89" t="s">
        <v>66</v>
      </c>
      <c r="AF22" s="90"/>
      <c r="AG22" s="91" t="e">
        <f>ROUND(AG21/AH21,4)</f>
        <v>#DIV/0!</v>
      </c>
      <c r="AH22" s="92">
        <f t="shared" si="2"/>
        <v>0</v>
      </c>
      <c r="AI22" s="93" t="e">
        <f>ROUND(AH22+AG22/10,4)</f>
        <v>#DIV/0!</v>
      </c>
      <c r="AJ22" s="94"/>
      <c r="AK22" s="91" t="e">
        <f t="shared" si="0"/>
        <v>#DIV/0!</v>
      </c>
      <c r="AL22" s="95">
        <f t="shared" si="1"/>
        <v>0</v>
      </c>
      <c r="AM22" s="96" t="e">
        <f>AI22</f>
        <v>#DIV/0!</v>
      </c>
      <c r="AN22" s="97"/>
      <c r="AO22" s="91"/>
      <c r="AP22" s="95"/>
      <c r="AQ22" s="96"/>
      <c r="AR22" s="97"/>
      <c r="AS22" s="98">
        <v>8</v>
      </c>
      <c r="AT22" s="98"/>
      <c r="AU22" s="99" t="s">
        <v>97</v>
      </c>
      <c r="AV22" s="100" t="s">
        <v>83</v>
      </c>
      <c r="AW22" s="99"/>
      <c r="AX22" s="101"/>
      <c r="AY22" s="99" t="s">
        <v>98</v>
      </c>
      <c r="AZ22" s="100" t="s">
        <v>58</v>
      </c>
      <c r="BA22" s="102"/>
      <c r="BB22" s="12"/>
      <c r="BC22" s="12"/>
    </row>
    <row r="23" spans="1:55" ht="20.25">
      <c r="A23" s="72">
        <v>9</v>
      </c>
      <c r="B23" s="134"/>
      <c r="C23" s="135"/>
      <c r="D23" s="135"/>
      <c r="E23" s="73"/>
      <c r="F23" s="74" t="s">
        <v>33</v>
      </c>
      <c r="G23" s="75"/>
      <c r="H23" s="76"/>
      <c r="I23" s="74" t="s">
        <v>33</v>
      </c>
      <c r="J23" s="75"/>
      <c r="K23" s="76"/>
      <c r="L23" s="74" t="s">
        <v>48</v>
      </c>
      <c r="M23" s="75"/>
      <c r="N23" s="76"/>
      <c r="O23" s="74" t="s">
        <v>32</v>
      </c>
      <c r="P23" s="75"/>
      <c r="Q23" s="76"/>
      <c r="R23" s="74" t="s">
        <v>34</v>
      </c>
      <c r="S23" s="75"/>
      <c r="T23" s="76"/>
      <c r="U23" s="74" t="s">
        <v>33</v>
      </c>
      <c r="V23" s="75"/>
      <c r="W23" s="76"/>
      <c r="X23" s="74" t="s">
        <v>32</v>
      </c>
      <c r="Y23" s="75"/>
      <c r="Z23" s="76"/>
      <c r="AA23" s="74" t="s">
        <v>31</v>
      </c>
      <c r="AB23" s="75"/>
      <c r="AC23" s="76"/>
      <c r="AD23" s="74" t="s">
        <v>48</v>
      </c>
      <c r="AE23" s="75"/>
      <c r="AF23" s="76"/>
      <c r="AG23" s="77">
        <f>AE23+AB23+Y23+V23+S23+P23+M23+J23+G23</f>
        <v>0</v>
      </c>
      <c r="AH23" s="78">
        <f t="shared" si="2"/>
        <v>0</v>
      </c>
      <c r="AI23" s="79" t="e">
        <f>AI24</f>
        <v>#DIV/0!</v>
      </c>
      <c r="AJ23" s="80"/>
      <c r="AK23" s="77">
        <f t="shared" si="0"/>
        <v>0</v>
      </c>
      <c r="AL23" s="78">
        <f t="shared" si="1"/>
        <v>0</v>
      </c>
      <c r="AM23" s="81" t="e">
        <f>AM24</f>
        <v>#DIV/0!</v>
      </c>
      <c r="AN23" s="82"/>
      <c r="AO23" s="77"/>
      <c r="AP23" s="78"/>
      <c r="AQ23" s="81"/>
      <c r="AR23" s="82"/>
      <c r="AS23" s="5"/>
      <c r="AT23" s="5"/>
      <c r="AU23" s="103"/>
      <c r="AV23" s="104"/>
      <c r="AW23" s="103"/>
      <c r="AX23" s="101"/>
      <c r="AY23" s="103"/>
      <c r="AZ23" s="104"/>
      <c r="BA23" s="105"/>
      <c r="BB23" s="12"/>
      <c r="BC23" s="12"/>
    </row>
    <row r="24" spans="1:55" ht="21" thickBot="1">
      <c r="A24" s="87">
        <v>9</v>
      </c>
      <c r="B24" s="136"/>
      <c r="C24" s="137"/>
      <c r="D24" s="137"/>
      <c r="E24" s="138"/>
      <c r="F24" s="88">
        <v>4</v>
      </c>
      <c r="G24" s="89" t="s">
        <v>69</v>
      </c>
      <c r="H24" s="90"/>
      <c r="I24" s="88">
        <v>6</v>
      </c>
      <c r="J24" s="89" t="s">
        <v>86</v>
      </c>
      <c r="K24" s="90"/>
      <c r="L24" s="88">
        <v>8</v>
      </c>
      <c r="M24" s="89" t="s">
        <v>95</v>
      </c>
      <c r="N24" s="90"/>
      <c r="O24" s="88">
        <v>10</v>
      </c>
      <c r="P24" s="89" t="s">
        <v>99</v>
      </c>
      <c r="Q24" s="90"/>
      <c r="R24" s="88">
        <v>3</v>
      </c>
      <c r="S24" s="89" t="s">
        <v>63</v>
      </c>
      <c r="T24" s="90"/>
      <c r="U24" s="88">
        <v>5</v>
      </c>
      <c r="V24" s="89" t="s">
        <v>80</v>
      </c>
      <c r="W24" s="90"/>
      <c r="X24" s="88">
        <v>7</v>
      </c>
      <c r="Y24" s="89" t="s">
        <v>92</v>
      </c>
      <c r="Z24" s="90"/>
      <c r="AA24" s="88">
        <v>1</v>
      </c>
      <c r="AB24" s="89" t="s">
        <v>42</v>
      </c>
      <c r="AC24" s="90"/>
      <c r="AD24" s="88">
        <v>2</v>
      </c>
      <c r="AE24" s="89" t="s">
        <v>56</v>
      </c>
      <c r="AF24" s="90"/>
      <c r="AG24" s="91" t="e">
        <f>ROUND(AG23/AH23,4)</f>
        <v>#DIV/0!</v>
      </c>
      <c r="AH24" s="92">
        <f t="shared" si="2"/>
        <v>0</v>
      </c>
      <c r="AI24" s="93" t="e">
        <f>ROUND(AH24+AG24/10,4)</f>
        <v>#DIV/0!</v>
      </c>
      <c r="AJ24" s="94"/>
      <c r="AK24" s="91" t="e">
        <f t="shared" si="0"/>
        <v>#DIV/0!</v>
      </c>
      <c r="AL24" s="95">
        <f t="shared" si="1"/>
        <v>0</v>
      </c>
      <c r="AM24" s="96" t="e">
        <f>AI24</f>
        <v>#DIV/0!</v>
      </c>
      <c r="AN24" s="97"/>
      <c r="AO24" s="91"/>
      <c r="AP24" s="95"/>
      <c r="AQ24" s="96"/>
      <c r="AR24" s="97"/>
      <c r="AS24" s="98">
        <v>9</v>
      </c>
      <c r="AT24" s="98"/>
      <c r="AU24" s="99" t="s">
        <v>100</v>
      </c>
      <c r="AV24" s="100" t="s">
        <v>101</v>
      </c>
      <c r="AW24" s="99"/>
      <c r="AX24" s="101"/>
      <c r="AY24" s="99" t="s">
        <v>102</v>
      </c>
      <c r="AZ24" s="100" t="s">
        <v>62</v>
      </c>
      <c r="BA24" s="102"/>
      <c r="BB24" s="12"/>
      <c r="BC24" s="12"/>
    </row>
    <row r="25" spans="1:55" ht="20.25">
      <c r="A25" s="72">
        <v>10</v>
      </c>
      <c r="B25" s="134"/>
      <c r="C25" s="135"/>
      <c r="D25" s="135"/>
      <c r="E25" s="73"/>
      <c r="F25" s="74" t="s">
        <v>48</v>
      </c>
      <c r="G25" s="75"/>
      <c r="H25" s="76"/>
      <c r="I25" s="74" t="s">
        <v>34</v>
      </c>
      <c r="J25" s="75"/>
      <c r="K25" s="76"/>
      <c r="L25" s="74" t="s">
        <v>34</v>
      </c>
      <c r="M25" s="75"/>
      <c r="N25" s="76"/>
      <c r="O25" s="74" t="s">
        <v>32</v>
      </c>
      <c r="P25" s="75"/>
      <c r="Q25" s="76"/>
      <c r="R25" s="74" t="s">
        <v>48</v>
      </c>
      <c r="S25" s="75"/>
      <c r="T25" s="76"/>
      <c r="U25" s="74" t="s">
        <v>34</v>
      </c>
      <c r="V25" s="75"/>
      <c r="W25" s="76"/>
      <c r="X25" s="74" t="s">
        <v>33</v>
      </c>
      <c r="Y25" s="75"/>
      <c r="Z25" s="76"/>
      <c r="AA25" s="74" t="s">
        <v>48</v>
      </c>
      <c r="AB25" s="75"/>
      <c r="AC25" s="76"/>
      <c r="AD25" s="74" t="s">
        <v>31</v>
      </c>
      <c r="AE25" s="75"/>
      <c r="AF25" s="76"/>
      <c r="AG25" s="77">
        <f>AE25+AB25+Y25+V25+S25+P25+M25+J25+G25</f>
        <v>0</v>
      </c>
      <c r="AH25" s="78">
        <f t="shared" si="2"/>
        <v>0</v>
      </c>
      <c r="AI25" s="79" t="e">
        <f>AI26</f>
        <v>#DIV/0!</v>
      </c>
      <c r="AJ25" s="80"/>
      <c r="AK25" s="77">
        <f t="shared" si="0"/>
        <v>0</v>
      </c>
      <c r="AL25" s="78">
        <f t="shared" si="1"/>
        <v>0</v>
      </c>
      <c r="AM25" s="81" t="e">
        <f>AM26</f>
        <v>#DIV/0!</v>
      </c>
      <c r="AN25" s="82"/>
      <c r="AO25" s="77">
        <f>(AG25+AG23+AG21+AG19+AG17+AG15+AG13+AG11+AG9+AG7)*0.5</f>
        <v>8</v>
      </c>
      <c r="AP25" s="78">
        <f>(AH25+AH23+AH21+AH19+AH17+AH15+AH13+AH11+AH9+AH7)*0.5</f>
        <v>4</v>
      </c>
      <c r="AQ25" s="81">
        <f>AQ26</f>
        <v>2.2</v>
      </c>
      <c r="AR25" s="82"/>
      <c r="AS25" s="107"/>
      <c r="AT25" s="107"/>
      <c r="AU25" s="103"/>
      <c r="AV25" s="104"/>
      <c r="AW25" s="103"/>
      <c r="AX25" s="101"/>
      <c r="AY25" s="103"/>
      <c r="AZ25" s="104"/>
      <c r="BA25" s="105"/>
      <c r="BB25" s="12"/>
      <c r="BC25" s="12"/>
    </row>
    <row r="26" spans="1:55" ht="21" thickBot="1">
      <c r="A26" s="87">
        <v>10</v>
      </c>
      <c r="B26" s="136"/>
      <c r="C26" s="137"/>
      <c r="D26" s="137"/>
      <c r="E26" s="138"/>
      <c r="F26" s="88">
        <v>3</v>
      </c>
      <c r="G26" s="89" t="s">
        <v>60</v>
      </c>
      <c r="H26" s="90"/>
      <c r="I26" s="88">
        <v>5</v>
      </c>
      <c r="J26" s="89" t="s">
        <v>78</v>
      </c>
      <c r="K26" s="90"/>
      <c r="L26" s="88">
        <v>7</v>
      </c>
      <c r="M26" s="89" t="s">
        <v>91</v>
      </c>
      <c r="N26" s="90"/>
      <c r="O26" s="88">
        <v>9</v>
      </c>
      <c r="P26" s="89" t="s">
        <v>99</v>
      </c>
      <c r="Q26" s="90"/>
      <c r="R26" s="88">
        <v>2</v>
      </c>
      <c r="S26" s="89" t="s">
        <v>52</v>
      </c>
      <c r="T26" s="90"/>
      <c r="U26" s="88">
        <v>4</v>
      </c>
      <c r="V26" s="89" t="s">
        <v>72</v>
      </c>
      <c r="W26" s="90"/>
      <c r="X26" s="88">
        <v>6</v>
      </c>
      <c r="Y26" s="89" t="s">
        <v>88</v>
      </c>
      <c r="Z26" s="90"/>
      <c r="AA26" s="88">
        <v>8</v>
      </c>
      <c r="AB26" s="89" t="s">
        <v>96</v>
      </c>
      <c r="AC26" s="90"/>
      <c r="AD26" s="88">
        <v>1</v>
      </c>
      <c r="AE26" s="89" t="s">
        <v>43</v>
      </c>
      <c r="AF26" s="90"/>
      <c r="AG26" s="91" t="e">
        <f>ROUND(AG25/AH25,4)</f>
        <v>#DIV/0!</v>
      </c>
      <c r="AH26" s="92">
        <f t="shared" si="2"/>
        <v>0</v>
      </c>
      <c r="AI26" s="93" t="e">
        <f>ROUND(AH26+AG26/10,4)</f>
        <v>#DIV/0!</v>
      </c>
      <c r="AJ26" s="94"/>
      <c r="AK26" s="91" t="e">
        <f t="shared" si="0"/>
        <v>#DIV/0!</v>
      </c>
      <c r="AL26" s="95">
        <f t="shared" si="1"/>
        <v>0</v>
      </c>
      <c r="AM26" s="96" t="e">
        <f>AI26</f>
        <v>#DIV/0!</v>
      </c>
      <c r="AN26" s="97"/>
      <c r="AO26" s="91">
        <f>AO25/AP25</f>
        <v>2</v>
      </c>
      <c r="AP26" s="95">
        <f>(AH26+AH24+AH22+AH20+AH18+AH16+AH14+AH12+AH10+AH8)*0.5</f>
        <v>2</v>
      </c>
      <c r="AQ26" s="96">
        <f>ROUND(AP26+AO26*0.1,4)</f>
        <v>2.2</v>
      </c>
      <c r="AR26" s="97"/>
      <c r="AS26" s="108">
        <v>10</v>
      </c>
      <c r="AT26" s="109"/>
      <c r="AU26" s="99" t="s">
        <v>103</v>
      </c>
      <c r="AV26" s="100" t="s">
        <v>104</v>
      </c>
      <c r="AW26" s="99"/>
      <c r="AX26" s="101"/>
      <c r="AY26" s="110" t="s">
        <v>105</v>
      </c>
      <c r="AZ26" s="100" t="s">
        <v>106</v>
      </c>
      <c r="BA26" s="102"/>
      <c r="BB26" s="12"/>
      <c r="BC26" s="12"/>
    </row>
    <row r="27" spans="1:55" ht="21">
      <c r="A27" s="111">
        <v>11</v>
      </c>
      <c r="B27" s="134"/>
      <c r="C27" s="135"/>
      <c r="D27" s="135"/>
      <c r="E27" s="73"/>
      <c r="F27" s="112" t="s">
        <v>31</v>
      </c>
      <c r="G27" s="75"/>
      <c r="H27" s="76"/>
      <c r="I27" s="112" t="s">
        <v>31</v>
      </c>
      <c r="J27" s="75"/>
      <c r="K27" s="76"/>
      <c r="L27" s="112" t="s">
        <v>33</v>
      </c>
      <c r="M27" s="75"/>
      <c r="N27" s="76"/>
      <c r="O27" s="112" t="s">
        <v>34</v>
      </c>
      <c r="P27" s="75"/>
      <c r="Q27" s="76"/>
      <c r="R27" s="112" t="s">
        <v>32</v>
      </c>
      <c r="S27" s="75"/>
      <c r="T27" s="76"/>
      <c r="U27" s="112" t="s">
        <v>32</v>
      </c>
      <c r="V27" s="75"/>
      <c r="W27" s="76"/>
      <c r="X27" s="112" t="s">
        <v>33</v>
      </c>
      <c r="Y27" s="75"/>
      <c r="Z27" s="76"/>
      <c r="AA27" s="112" t="s">
        <v>31</v>
      </c>
      <c r="AB27" s="75"/>
      <c r="AC27" s="76"/>
      <c r="AD27" s="112" t="s">
        <v>34</v>
      </c>
      <c r="AE27" s="75">
        <v>4</v>
      </c>
      <c r="AF27" s="76">
        <v>8</v>
      </c>
      <c r="AG27" s="77">
        <f>AE27+AB27+Y27+V27+S27+P27+M27+J27+G27</f>
        <v>4</v>
      </c>
      <c r="AH27" s="78">
        <f t="shared" si="2"/>
        <v>8</v>
      </c>
      <c r="AI27" s="79">
        <f>AI28</f>
        <v>0.05</v>
      </c>
      <c r="AJ27" s="80"/>
      <c r="AK27" s="77">
        <f t="shared" si="0"/>
        <v>4</v>
      </c>
      <c r="AL27" s="78">
        <f t="shared" si="1"/>
        <v>8</v>
      </c>
      <c r="AM27" s="81">
        <f>AM28</f>
        <v>0.05</v>
      </c>
      <c r="AN27" s="82"/>
      <c r="AO27" s="77">
        <f>(AG27+AG29+AG31+AG33+AG35+AG37+AG39+AG41+AG43+AG45)*0.5</f>
        <v>4</v>
      </c>
      <c r="AP27" s="78">
        <f>(AH27+AH29+AH31+AH33+AH35+AH37+AH39+AH41+AH43+AH45)*0.5</f>
        <v>8</v>
      </c>
      <c r="AQ27" s="81">
        <f>AQ28</f>
        <v>0.05</v>
      </c>
      <c r="AR27" s="82"/>
      <c r="AS27" s="113"/>
      <c r="AT27" s="114"/>
      <c r="AU27" s="103"/>
      <c r="AV27" s="104"/>
      <c r="AW27" s="103"/>
      <c r="AX27" s="101"/>
      <c r="AY27" s="8"/>
      <c r="AZ27" s="104"/>
      <c r="BA27" s="105"/>
      <c r="BB27" s="12"/>
      <c r="BC27" s="12"/>
    </row>
    <row r="28" spans="1:55" ht="21" thickBot="1">
      <c r="A28" s="115">
        <v>11</v>
      </c>
      <c r="B28" s="136"/>
      <c r="C28" s="137"/>
      <c r="D28" s="137"/>
      <c r="E28" s="138"/>
      <c r="F28" s="116">
        <v>12</v>
      </c>
      <c r="G28" s="89" t="s">
        <v>107</v>
      </c>
      <c r="H28" s="90"/>
      <c r="I28" s="116">
        <v>19</v>
      </c>
      <c r="J28" s="89" t="s">
        <v>108</v>
      </c>
      <c r="K28" s="90"/>
      <c r="L28" s="116">
        <v>17</v>
      </c>
      <c r="M28" s="89" t="s">
        <v>109</v>
      </c>
      <c r="N28" s="90"/>
      <c r="O28" s="116">
        <v>15</v>
      </c>
      <c r="P28" s="89" t="s">
        <v>110</v>
      </c>
      <c r="Q28" s="90"/>
      <c r="R28" s="116">
        <v>13</v>
      </c>
      <c r="S28" s="89" t="s">
        <v>111</v>
      </c>
      <c r="T28" s="90"/>
      <c r="U28" s="116">
        <v>20</v>
      </c>
      <c r="V28" s="89" t="s">
        <v>112</v>
      </c>
      <c r="W28" s="90"/>
      <c r="X28" s="116">
        <v>16</v>
      </c>
      <c r="Y28" s="89" t="s">
        <v>113</v>
      </c>
      <c r="Z28" s="90"/>
      <c r="AA28" s="116">
        <v>14</v>
      </c>
      <c r="AB28" s="89" t="s">
        <v>114</v>
      </c>
      <c r="AC28" s="90"/>
      <c r="AD28" s="116">
        <v>18</v>
      </c>
      <c r="AE28" s="89" t="s">
        <v>115</v>
      </c>
      <c r="AF28" s="90">
        <v>0</v>
      </c>
      <c r="AG28" s="91">
        <f>ROUND(AG27/AH27,4)</f>
        <v>0.5</v>
      </c>
      <c r="AH28" s="92">
        <f t="shared" si="2"/>
        <v>0</v>
      </c>
      <c r="AI28" s="93">
        <f>ROUND(AH28+AG28/10,4)</f>
        <v>0.05</v>
      </c>
      <c r="AJ28" s="94"/>
      <c r="AK28" s="91">
        <f t="shared" si="0"/>
        <v>0.5</v>
      </c>
      <c r="AL28" s="95">
        <f t="shared" si="1"/>
        <v>0</v>
      </c>
      <c r="AM28" s="96">
        <f>AI28</f>
        <v>0.05</v>
      </c>
      <c r="AN28" s="97"/>
      <c r="AO28" s="91">
        <f>AO27/AP27</f>
        <v>0.5</v>
      </c>
      <c r="AP28" s="95">
        <f>(AH28+AH30+AH32+AH34+AH36+AH38+AH40+AH42+AH44+AH46)*0.5</f>
        <v>0</v>
      </c>
      <c r="AQ28" s="96">
        <f>ROUND(AP28+AO28*0.1,4)</f>
        <v>0.05</v>
      </c>
      <c r="AR28" s="97"/>
      <c r="AS28" s="117">
        <v>11</v>
      </c>
      <c r="AT28" s="118"/>
      <c r="AU28" s="99" t="s">
        <v>108</v>
      </c>
      <c r="AV28" s="100" t="s">
        <v>109</v>
      </c>
      <c r="AW28" s="99"/>
      <c r="AX28" s="101"/>
      <c r="AY28" s="99" t="s">
        <v>116</v>
      </c>
      <c r="AZ28" s="100" t="s">
        <v>117</v>
      </c>
      <c r="BA28" s="102"/>
      <c r="BB28" s="12"/>
      <c r="BC28" s="12"/>
    </row>
    <row r="29" spans="1:55" ht="21">
      <c r="A29" s="111">
        <v>12</v>
      </c>
      <c r="B29" s="134"/>
      <c r="C29" s="135"/>
      <c r="D29" s="135"/>
      <c r="E29" s="73"/>
      <c r="F29" s="112" t="s">
        <v>31</v>
      </c>
      <c r="G29" s="75"/>
      <c r="H29" s="76"/>
      <c r="I29" s="112" t="s">
        <v>48</v>
      </c>
      <c r="J29" s="75"/>
      <c r="K29" s="76"/>
      <c r="L29" s="112" t="s">
        <v>34</v>
      </c>
      <c r="M29" s="75"/>
      <c r="N29" s="76"/>
      <c r="O29" s="112" t="s">
        <v>32</v>
      </c>
      <c r="P29" s="75"/>
      <c r="Q29" s="76"/>
      <c r="R29" s="112" t="s">
        <v>31</v>
      </c>
      <c r="S29" s="75"/>
      <c r="T29" s="76"/>
      <c r="U29" s="112" t="s">
        <v>34</v>
      </c>
      <c r="V29" s="75"/>
      <c r="W29" s="76"/>
      <c r="X29" s="112" t="s">
        <v>48</v>
      </c>
      <c r="Y29" s="75"/>
      <c r="Z29" s="76"/>
      <c r="AA29" s="112" t="s">
        <v>34</v>
      </c>
      <c r="AB29" s="75"/>
      <c r="AC29" s="76"/>
      <c r="AD29" s="112" t="s">
        <v>48</v>
      </c>
      <c r="AE29" s="75"/>
      <c r="AF29" s="76"/>
      <c r="AG29" s="77">
        <f>AE29+AB29+Y29+V29+S29+P29+M29+J29+G29</f>
        <v>0</v>
      </c>
      <c r="AH29" s="78">
        <f t="shared" si="2"/>
        <v>0</v>
      </c>
      <c r="AI29" s="79" t="e">
        <f>AI30</f>
        <v>#DIV/0!</v>
      </c>
      <c r="AJ29" s="80"/>
      <c r="AK29" s="77">
        <f t="shared" si="0"/>
        <v>0</v>
      </c>
      <c r="AL29" s="78">
        <f t="shared" si="1"/>
        <v>0</v>
      </c>
      <c r="AM29" s="81" t="e">
        <f>AM30</f>
        <v>#DIV/0!</v>
      </c>
      <c r="AN29" s="82"/>
      <c r="AO29" s="77"/>
      <c r="AP29" s="78"/>
      <c r="AQ29" s="81"/>
      <c r="AR29" s="82"/>
      <c r="AS29" s="113"/>
      <c r="AT29" s="114"/>
      <c r="AU29" s="103"/>
      <c r="AV29" s="104"/>
      <c r="AW29" s="103"/>
      <c r="AX29" s="101"/>
      <c r="AY29" s="103"/>
      <c r="AZ29" s="104"/>
      <c r="BA29" s="105"/>
      <c r="BB29" s="12"/>
      <c r="BC29" s="12"/>
    </row>
    <row r="30" spans="1:55" ht="21" thickBot="1">
      <c r="A30" s="115">
        <v>12</v>
      </c>
      <c r="B30" s="136"/>
      <c r="C30" s="137"/>
      <c r="D30" s="137"/>
      <c r="E30" s="138"/>
      <c r="F30" s="116">
        <v>11</v>
      </c>
      <c r="G30" s="89" t="s">
        <v>107</v>
      </c>
      <c r="H30" s="90"/>
      <c r="I30" s="116">
        <v>20</v>
      </c>
      <c r="J30" s="89" t="s">
        <v>118</v>
      </c>
      <c r="K30" s="90"/>
      <c r="L30" s="116">
        <v>15</v>
      </c>
      <c r="M30" s="89" t="s">
        <v>119</v>
      </c>
      <c r="N30" s="90"/>
      <c r="O30" s="116">
        <v>13</v>
      </c>
      <c r="P30" s="89" t="s">
        <v>120</v>
      </c>
      <c r="Q30" s="90"/>
      <c r="R30" s="116">
        <v>17</v>
      </c>
      <c r="S30" s="89" t="s">
        <v>121</v>
      </c>
      <c r="T30" s="90"/>
      <c r="U30" s="116">
        <v>18</v>
      </c>
      <c r="V30" s="89" t="s">
        <v>122</v>
      </c>
      <c r="W30" s="90"/>
      <c r="X30" s="116">
        <v>14</v>
      </c>
      <c r="Y30" s="89" t="s">
        <v>123</v>
      </c>
      <c r="Z30" s="90"/>
      <c r="AA30" s="116">
        <v>19</v>
      </c>
      <c r="AB30" s="89" t="s">
        <v>124</v>
      </c>
      <c r="AC30" s="90"/>
      <c r="AD30" s="116">
        <v>16</v>
      </c>
      <c r="AE30" s="89" t="s">
        <v>125</v>
      </c>
      <c r="AF30" s="90"/>
      <c r="AG30" s="91" t="e">
        <f>ROUND(AG29/AH29,4)</f>
        <v>#DIV/0!</v>
      </c>
      <c r="AH30" s="92">
        <f t="shared" si="2"/>
        <v>0</v>
      </c>
      <c r="AI30" s="93" t="e">
        <f>ROUND(AH30+AG30/10,4)</f>
        <v>#DIV/0!</v>
      </c>
      <c r="AJ30" s="94"/>
      <c r="AK30" s="91" t="e">
        <f t="shared" si="0"/>
        <v>#DIV/0!</v>
      </c>
      <c r="AL30" s="95">
        <f t="shared" si="1"/>
        <v>0</v>
      </c>
      <c r="AM30" s="96" t="e">
        <f>AI30</f>
        <v>#DIV/0!</v>
      </c>
      <c r="AN30" s="97"/>
      <c r="AO30" s="91"/>
      <c r="AP30" s="95"/>
      <c r="AQ30" s="96"/>
      <c r="AR30" s="97"/>
      <c r="AS30" s="117">
        <v>12</v>
      </c>
      <c r="AT30" s="118"/>
      <c r="AU30" s="99" t="s">
        <v>107</v>
      </c>
      <c r="AV30" s="100" t="s">
        <v>126</v>
      </c>
      <c r="AW30" s="99"/>
      <c r="AX30" s="101"/>
      <c r="AY30" s="99" t="s">
        <v>127</v>
      </c>
      <c r="AZ30" s="100" t="s">
        <v>128</v>
      </c>
      <c r="BA30" s="102"/>
      <c r="BB30" s="12"/>
      <c r="BC30" s="12"/>
    </row>
    <row r="31" spans="1:55" ht="21">
      <c r="A31" s="111">
        <v>13</v>
      </c>
      <c r="B31" s="134"/>
      <c r="C31" s="135"/>
      <c r="D31" s="135"/>
      <c r="E31" s="73"/>
      <c r="F31" s="112" t="s">
        <v>48</v>
      </c>
      <c r="G31" s="75"/>
      <c r="H31" s="76"/>
      <c r="I31" s="112" t="s">
        <v>33</v>
      </c>
      <c r="J31" s="75"/>
      <c r="K31" s="76"/>
      <c r="L31" s="112" t="s">
        <v>32</v>
      </c>
      <c r="M31" s="75"/>
      <c r="N31" s="76"/>
      <c r="O31" s="112" t="s">
        <v>32</v>
      </c>
      <c r="P31" s="75"/>
      <c r="Q31" s="76"/>
      <c r="R31" s="112" t="s">
        <v>32</v>
      </c>
      <c r="S31" s="75"/>
      <c r="T31" s="76"/>
      <c r="U31" s="112" t="s">
        <v>31</v>
      </c>
      <c r="V31" s="75"/>
      <c r="W31" s="76"/>
      <c r="X31" s="112" t="s">
        <v>31</v>
      </c>
      <c r="Y31" s="75"/>
      <c r="Z31" s="76"/>
      <c r="AA31" s="112" t="s">
        <v>48</v>
      </c>
      <c r="AB31" s="75"/>
      <c r="AC31" s="76"/>
      <c r="AD31" s="112" t="s">
        <v>33</v>
      </c>
      <c r="AE31" s="75"/>
      <c r="AF31" s="76"/>
      <c r="AG31" s="77">
        <f>AE31+AB31+Y31+V31+S31+P31+M31+J31+G31</f>
        <v>0</v>
      </c>
      <c r="AH31" s="78">
        <f t="shared" si="2"/>
        <v>0</v>
      </c>
      <c r="AI31" s="79" t="e">
        <f>AI32</f>
        <v>#DIV/0!</v>
      </c>
      <c r="AJ31" s="80"/>
      <c r="AK31" s="77">
        <f t="shared" si="0"/>
        <v>0</v>
      </c>
      <c r="AL31" s="78">
        <f t="shared" si="1"/>
        <v>0</v>
      </c>
      <c r="AM31" s="81" t="e">
        <f>AM32</f>
        <v>#DIV/0!</v>
      </c>
      <c r="AN31" s="82"/>
      <c r="AO31" s="77"/>
      <c r="AP31" s="78"/>
      <c r="AQ31" s="81"/>
      <c r="AR31" s="82"/>
      <c r="AS31" s="113"/>
      <c r="AT31" s="114"/>
      <c r="AU31" s="103"/>
      <c r="AV31" s="104"/>
      <c r="AW31" s="103"/>
      <c r="AX31" s="101"/>
      <c r="AY31" s="103"/>
      <c r="AZ31" s="104"/>
      <c r="BA31" s="105"/>
      <c r="BB31" s="12"/>
      <c r="BC31" s="12"/>
    </row>
    <row r="32" spans="1:55" ht="21" thickBot="1">
      <c r="A32" s="115">
        <v>13</v>
      </c>
      <c r="B32" s="136"/>
      <c r="C32" s="137"/>
      <c r="D32" s="137"/>
      <c r="E32" s="138"/>
      <c r="F32" s="116">
        <v>20</v>
      </c>
      <c r="G32" s="89" t="s">
        <v>129</v>
      </c>
      <c r="H32" s="90"/>
      <c r="I32" s="116">
        <v>18</v>
      </c>
      <c r="J32" s="89" t="s">
        <v>130</v>
      </c>
      <c r="K32" s="90"/>
      <c r="L32" s="116">
        <v>14</v>
      </c>
      <c r="M32" s="89" t="s">
        <v>131</v>
      </c>
      <c r="N32" s="90"/>
      <c r="O32" s="116">
        <v>12</v>
      </c>
      <c r="P32" s="89" t="s">
        <v>120</v>
      </c>
      <c r="Q32" s="90"/>
      <c r="R32" s="116">
        <v>11</v>
      </c>
      <c r="S32" s="89" t="s">
        <v>111</v>
      </c>
      <c r="T32" s="90"/>
      <c r="U32" s="116">
        <v>19</v>
      </c>
      <c r="V32" s="89" t="s">
        <v>132</v>
      </c>
      <c r="W32" s="90"/>
      <c r="X32" s="116">
        <v>15</v>
      </c>
      <c r="Y32" s="89" t="s">
        <v>133</v>
      </c>
      <c r="Z32" s="90"/>
      <c r="AA32" s="116">
        <v>16</v>
      </c>
      <c r="AB32" s="89" t="s">
        <v>134</v>
      </c>
      <c r="AC32" s="90"/>
      <c r="AD32" s="116">
        <v>17</v>
      </c>
      <c r="AE32" s="89" t="s">
        <v>135</v>
      </c>
      <c r="AF32" s="90"/>
      <c r="AG32" s="91" t="e">
        <f>ROUND(AG31/AH31,4)</f>
        <v>#DIV/0!</v>
      </c>
      <c r="AH32" s="92">
        <f t="shared" si="2"/>
        <v>0</v>
      </c>
      <c r="AI32" s="93" t="e">
        <f>ROUND(AH32+AG32/10,4)</f>
        <v>#DIV/0!</v>
      </c>
      <c r="AJ32" s="94"/>
      <c r="AK32" s="91" t="e">
        <f t="shared" si="0"/>
        <v>#DIV/0!</v>
      </c>
      <c r="AL32" s="95">
        <f t="shared" si="1"/>
        <v>0</v>
      </c>
      <c r="AM32" s="96" t="e">
        <f>AI32</f>
        <v>#DIV/0!</v>
      </c>
      <c r="AN32" s="97"/>
      <c r="AO32" s="91"/>
      <c r="AP32" s="95"/>
      <c r="AQ32" s="96"/>
      <c r="AR32" s="97"/>
      <c r="AS32" s="117">
        <v>13</v>
      </c>
      <c r="AT32" s="118"/>
      <c r="AU32" s="99" t="s">
        <v>136</v>
      </c>
      <c r="AV32" s="100"/>
      <c r="AW32" s="99"/>
      <c r="AX32" s="101"/>
      <c r="AY32" s="99" t="s">
        <v>137</v>
      </c>
      <c r="AZ32" s="100" t="s">
        <v>138</v>
      </c>
      <c r="BA32" s="102"/>
      <c r="BB32" s="12"/>
      <c r="BC32" s="12"/>
    </row>
    <row r="33" spans="1:55" ht="21">
      <c r="A33" s="111">
        <v>14</v>
      </c>
      <c r="B33" s="134"/>
      <c r="C33" s="135"/>
      <c r="D33" s="135"/>
      <c r="E33" s="73"/>
      <c r="F33" s="112" t="s">
        <v>33</v>
      </c>
      <c r="G33" s="75"/>
      <c r="H33" s="76"/>
      <c r="I33" s="112" t="s">
        <v>34</v>
      </c>
      <c r="J33" s="75"/>
      <c r="K33" s="76"/>
      <c r="L33" s="112" t="s">
        <v>32</v>
      </c>
      <c r="M33" s="75"/>
      <c r="N33" s="76"/>
      <c r="O33" s="112" t="s">
        <v>31</v>
      </c>
      <c r="P33" s="75"/>
      <c r="Q33" s="76"/>
      <c r="R33" s="112" t="s">
        <v>34</v>
      </c>
      <c r="S33" s="75"/>
      <c r="T33" s="76"/>
      <c r="U33" s="112" t="s">
        <v>48</v>
      </c>
      <c r="V33" s="75"/>
      <c r="W33" s="76"/>
      <c r="X33" s="112" t="s">
        <v>48</v>
      </c>
      <c r="Y33" s="75"/>
      <c r="Z33" s="76"/>
      <c r="AA33" s="112" t="s">
        <v>31</v>
      </c>
      <c r="AB33" s="75"/>
      <c r="AC33" s="76"/>
      <c r="AD33" s="112" t="s">
        <v>31</v>
      </c>
      <c r="AE33" s="75"/>
      <c r="AF33" s="76"/>
      <c r="AG33" s="77">
        <f>AE33+AB33+Y33+V33+S33+P33+M33+J33+G33</f>
        <v>0</v>
      </c>
      <c r="AH33" s="78">
        <f t="shared" si="2"/>
        <v>0</v>
      </c>
      <c r="AI33" s="79" t="e">
        <f>AI34</f>
        <v>#DIV/0!</v>
      </c>
      <c r="AJ33" s="80"/>
      <c r="AK33" s="77">
        <f t="shared" si="0"/>
        <v>0</v>
      </c>
      <c r="AL33" s="78">
        <f t="shared" si="1"/>
        <v>0</v>
      </c>
      <c r="AM33" s="81" t="e">
        <f>AM34</f>
        <v>#DIV/0!</v>
      </c>
      <c r="AN33" s="82"/>
      <c r="AO33" s="77"/>
      <c r="AP33" s="78"/>
      <c r="AQ33" s="81"/>
      <c r="AR33" s="82"/>
      <c r="AS33" s="113"/>
      <c r="AT33" s="114"/>
      <c r="AU33" s="103"/>
      <c r="AV33" s="104"/>
      <c r="AW33" s="103"/>
      <c r="AX33" s="101"/>
      <c r="AY33" s="103"/>
      <c r="AZ33" s="104"/>
      <c r="BA33" s="105"/>
      <c r="BB33" s="12"/>
      <c r="BC33" s="12"/>
    </row>
    <row r="34" spans="1:55" ht="21" thickBot="1">
      <c r="A34" s="115">
        <v>14</v>
      </c>
      <c r="B34" s="136"/>
      <c r="C34" s="137"/>
      <c r="D34" s="137"/>
      <c r="E34" s="138"/>
      <c r="F34" s="116">
        <v>19</v>
      </c>
      <c r="G34" s="89" t="s">
        <v>139</v>
      </c>
      <c r="H34" s="90"/>
      <c r="I34" s="116">
        <v>17</v>
      </c>
      <c r="J34" s="89" t="s">
        <v>140</v>
      </c>
      <c r="K34" s="90"/>
      <c r="L34" s="116">
        <v>13</v>
      </c>
      <c r="M34" s="89" t="s">
        <v>131</v>
      </c>
      <c r="N34" s="90"/>
      <c r="O34" s="116">
        <v>18</v>
      </c>
      <c r="P34" s="89" t="s">
        <v>141</v>
      </c>
      <c r="Q34" s="90"/>
      <c r="R34" s="116">
        <v>20</v>
      </c>
      <c r="S34" s="89" t="s">
        <v>142</v>
      </c>
      <c r="T34" s="90"/>
      <c r="U34" s="116">
        <v>16</v>
      </c>
      <c r="V34" s="89" t="s">
        <v>143</v>
      </c>
      <c r="W34" s="90"/>
      <c r="X34" s="116">
        <v>12</v>
      </c>
      <c r="Y34" s="89" t="s">
        <v>123</v>
      </c>
      <c r="Z34" s="90"/>
      <c r="AA34" s="116">
        <v>11</v>
      </c>
      <c r="AB34" s="89" t="s">
        <v>114</v>
      </c>
      <c r="AC34" s="90"/>
      <c r="AD34" s="116">
        <v>15</v>
      </c>
      <c r="AE34" s="89" t="s">
        <v>144</v>
      </c>
      <c r="AF34" s="90"/>
      <c r="AG34" s="91" t="e">
        <f>ROUND(AG33/AH33,4)</f>
        <v>#DIV/0!</v>
      </c>
      <c r="AH34" s="92">
        <f t="shared" si="2"/>
        <v>0</v>
      </c>
      <c r="AI34" s="93" t="e">
        <f>ROUND(AH34+AG34/10,4)</f>
        <v>#DIV/0!</v>
      </c>
      <c r="AJ34" s="94"/>
      <c r="AK34" s="91" t="e">
        <f t="shared" si="0"/>
        <v>#DIV/0!</v>
      </c>
      <c r="AL34" s="95">
        <f t="shared" si="1"/>
        <v>0</v>
      </c>
      <c r="AM34" s="96" t="e">
        <f>AI34</f>
        <v>#DIV/0!</v>
      </c>
      <c r="AN34" s="97"/>
      <c r="AO34" s="91"/>
      <c r="AP34" s="95"/>
      <c r="AQ34" s="96"/>
      <c r="AR34" s="97"/>
      <c r="AS34" s="117">
        <v>14</v>
      </c>
      <c r="AT34" s="118"/>
      <c r="AU34" s="99" t="s">
        <v>10</v>
      </c>
      <c r="AV34" s="100" t="s">
        <v>123</v>
      </c>
      <c r="AW34" s="99"/>
      <c r="AX34" s="101"/>
      <c r="AY34" s="99" t="s">
        <v>138</v>
      </c>
      <c r="AZ34" s="100" t="s">
        <v>145</v>
      </c>
      <c r="BA34" s="102"/>
      <c r="BB34" s="12"/>
      <c r="BC34" s="12"/>
    </row>
    <row r="35" spans="1:55" ht="21">
      <c r="A35" s="111">
        <v>15</v>
      </c>
      <c r="B35" s="134"/>
      <c r="C35" s="135"/>
      <c r="D35" s="135"/>
      <c r="E35" s="73"/>
      <c r="F35" s="112" t="s">
        <v>34</v>
      </c>
      <c r="G35" s="75"/>
      <c r="H35" s="76"/>
      <c r="I35" s="112" t="s">
        <v>32</v>
      </c>
      <c r="J35" s="75"/>
      <c r="K35" s="76"/>
      <c r="L35" s="112" t="s">
        <v>34</v>
      </c>
      <c r="M35" s="75"/>
      <c r="N35" s="76"/>
      <c r="O35" s="112" t="s">
        <v>34</v>
      </c>
      <c r="P35" s="75"/>
      <c r="Q35" s="76"/>
      <c r="R35" s="112" t="s">
        <v>33</v>
      </c>
      <c r="S35" s="75"/>
      <c r="T35" s="76"/>
      <c r="U35" s="112" t="s">
        <v>33</v>
      </c>
      <c r="V35" s="75"/>
      <c r="W35" s="76"/>
      <c r="X35" s="112" t="s">
        <v>31</v>
      </c>
      <c r="Y35" s="75"/>
      <c r="Z35" s="76"/>
      <c r="AA35" s="112" t="s">
        <v>33</v>
      </c>
      <c r="AB35" s="75"/>
      <c r="AC35" s="76"/>
      <c r="AD35" s="112" t="s">
        <v>31</v>
      </c>
      <c r="AE35" s="75"/>
      <c r="AF35" s="76"/>
      <c r="AG35" s="77">
        <f>AE35+AB35+Y35+V35+S35+P35+M35+J35+G35</f>
        <v>0</v>
      </c>
      <c r="AH35" s="78">
        <f t="shared" si="2"/>
        <v>0</v>
      </c>
      <c r="AI35" s="79" t="e">
        <f>AI36</f>
        <v>#DIV/0!</v>
      </c>
      <c r="AJ35" s="80"/>
      <c r="AK35" s="77">
        <f t="shared" si="0"/>
        <v>0</v>
      </c>
      <c r="AL35" s="78">
        <f t="shared" si="1"/>
        <v>0</v>
      </c>
      <c r="AM35" s="81" t="e">
        <f>AM36</f>
        <v>#DIV/0!</v>
      </c>
      <c r="AN35" s="82"/>
      <c r="AO35" s="77"/>
      <c r="AP35" s="78"/>
      <c r="AQ35" s="81"/>
      <c r="AR35" s="82"/>
      <c r="AS35" s="113"/>
      <c r="AT35" s="114"/>
      <c r="AU35" s="103"/>
      <c r="AV35" s="104"/>
      <c r="AW35" s="103"/>
      <c r="AX35" s="101"/>
      <c r="AY35" s="103"/>
      <c r="AZ35" s="104"/>
      <c r="BA35" s="105"/>
      <c r="BB35" s="12"/>
      <c r="BC35" s="12"/>
    </row>
    <row r="36" spans="1:55" ht="21" thickBot="1">
      <c r="A36" s="115">
        <v>15</v>
      </c>
      <c r="B36" s="136"/>
      <c r="C36" s="137"/>
      <c r="D36" s="137"/>
      <c r="E36" s="138"/>
      <c r="F36" s="116">
        <v>18</v>
      </c>
      <c r="G36" s="89" t="s">
        <v>146</v>
      </c>
      <c r="H36" s="90"/>
      <c r="I36" s="116">
        <v>16</v>
      </c>
      <c r="J36" s="89" t="s">
        <v>147</v>
      </c>
      <c r="K36" s="90"/>
      <c r="L36" s="116">
        <v>12</v>
      </c>
      <c r="M36" s="89" t="s">
        <v>119</v>
      </c>
      <c r="N36" s="90"/>
      <c r="O36" s="116">
        <v>11</v>
      </c>
      <c r="P36" s="89" t="s">
        <v>110</v>
      </c>
      <c r="Q36" s="90"/>
      <c r="R36" s="116">
        <v>19</v>
      </c>
      <c r="S36" s="89" t="s">
        <v>148</v>
      </c>
      <c r="T36" s="90"/>
      <c r="U36" s="116">
        <v>17</v>
      </c>
      <c r="V36" s="89" t="s">
        <v>149</v>
      </c>
      <c r="W36" s="90"/>
      <c r="X36" s="116">
        <v>13</v>
      </c>
      <c r="Y36" s="89" t="s">
        <v>133</v>
      </c>
      <c r="Z36" s="90"/>
      <c r="AA36" s="116">
        <v>20</v>
      </c>
      <c r="AB36" s="89" t="s">
        <v>150</v>
      </c>
      <c r="AC36" s="90"/>
      <c r="AD36" s="116">
        <v>14</v>
      </c>
      <c r="AE36" s="89" t="s">
        <v>144</v>
      </c>
      <c r="AF36" s="90"/>
      <c r="AG36" s="91" t="e">
        <f>ROUND(AG35/AH35,4)</f>
        <v>#DIV/0!</v>
      </c>
      <c r="AH36" s="92">
        <f t="shared" si="2"/>
        <v>0</v>
      </c>
      <c r="AI36" s="93" t="e">
        <f>ROUND(AH36+AG36/10,4)</f>
        <v>#DIV/0!</v>
      </c>
      <c r="AJ36" s="94"/>
      <c r="AK36" s="91" t="e">
        <f t="shared" si="0"/>
        <v>#DIV/0!</v>
      </c>
      <c r="AL36" s="95">
        <f t="shared" si="1"/>
        <v>0</v>
      </c>
      <c r="AM36" s="96" t="e">
        <f>AI36</f>
        <v>#DIV/0!</v>
      </c>
      <c r="AN36" s="97"/>
      <c r="AO36" s="91"/>
      <c r="AP36" s="95"/>
      <c r="AQ36" s="96"/>
      <c r="AR36" s="97"/>
      <c r="AS36" s="117">
        <v>15</v>
      </c>
      <c r="AT36" s="118"/>
      <c r="AU36" s="99" t="s">
        <v>115</v>
      </c>
      <c r="AV36" s="100" t="s">
        <v>146</v>
      </c>
      <c r="AW36" s="99"/>
      <c r="AX36" s="101"/>
      <c r="AY36" s="99" t="s">
        <v>151</v>
      </c>
      <c r="AZ36" s="100" t="s">
        <v>152</v>
      </c>
      <c r="BA36" s="102"/>
      <c r="BB36" s="12"/>
      <c r="BC36" s="12"/>
    </row>
    <row r="37" spans="1:55" ht="21">
      <c r="A37" s="111">
        <v>16</v>
      </c>
      <c r="B37" s="134"/>
      <c r="C37" s="135"/>
      <c r="D37" s="135"/>
      <c r="E37" s="73"/>
      <c r="F37" s="112" t="s">
        <v>32</v>
      </c>
      <c r="G37" s="75"/>
      <c r="H37" s="76"/>
      <c r="I37" s="112" t="s">
        <v>32</v>
      </c>
      <c r="J37" s="75"/>
      <c r="K37" s="76"/>
      <c r="L37" s="112" t="s">
        <v>31</v>
      </c>
      <c r="M37" s="75"/>
      <c r="N37" s="76"/>
      <c r="O37" s="112" t="s">
        <v>33</v>
      </c>
      <c r="P37" s="75"/>
      <c r="Q37" s="76"/>
      <c r="R37" s="112" t="s">
        <v>48</v>
      </c>
      <c r="S37" s="75"/>
      <c r="T37" s="76"/>
      <c r="U37" s="112" t="s">
        <v>48</v>
      </c>
      <c r="V37" s="75"/>
      <c r="W37" s="76"/>
      <c r="X37" s="112" t="s">
        <v>33</v>
      </c>
      <c r="Y37" s="75"/>
      <c r="Z37" s="76"/>
      <c r="AA37" s="112" t="s">
        <v>48</v>
      </c>
      <c r="AB37" s="75"/>
      <c r="AC37" s="76"/>
      <c r="AD37" s="112" t="s">
        <v>48</v>
      </c>
      <c r="AE37" s="75"/>
      <c r="AF37" s="76"/>
      <c r="AG37" s="77">
        <f>AE37+AB37+Y37+V37+S37+P37+M37+J37+G37</f>
        <v>0</v>
      </c>
      <c r="AH37" s="78">
        <f t="shared" si="2"/>
        <v>0</v>
      </c>
      <c r="AI37" s="79" t="e">
        <f>AI38</f>
        <v>#DIV/0!</v>
      </c>
      <c r="AJ37" s="80"/>
      <c r="AK37" s="77">
        <f t="shared" si="0"/>
        <v>0</v>
      </c>
      <c r="AL37" s="78">
        <f t="shared" si="1"/>
        <v>0</v>
      </c>
      <c r="AM37" s="81" t="e">
        <f>AM38</f>
        <v>#DIV/0!</v>
      </c>
      <c r="AN37" s="82"/>
      <c r="AO37" s="77"/>
      <c r="AP37" s="78"/>
      <c r="AQ37" s="81"/>
      <c r="AR37" s="82"/>
      <c r="AS37" s="113"/>
      <c r="AT37" s="114"/>
      <c r="AU37" s="103"/>
      <c r="AV37" s="104"/>
      <c r="AW37" s="103"/>
      <c r="AX37" s="101"/>
      <c r="AY37" s="103"/>
      <c r="AZ37" s="104"/>
      <c r="BA37" s="105"/>
      <c r="BB37" s="12"/>
      <c r="BC37" s="12"/>
    </row>
    <row r="38" spans="1:55" ht="21" thickBot="1">
      <c r="A38" s="115">
        <v>16</v>
      </c>
      <c r="B38" s="136"/>
      <c r="C38" s="137"/>
      <c r="D38" s="137"/>
      <c r="E38" s="138"/>
      <c r="F38" s="116">
        <v>17</v>
      </c>
      <c r="G38" s="89" t="s">
        <v>153</v>
      </c>
      <c r="H38" s="90"/>
      <c r="I38" s="116">
        <v>15</v>
      </c>
      <c r="J38" s="89" t="s">
        <v>147</v>
      </c>
      <c r="K38" s="90"/>
      <c r="L38" s="116">
        <v>19</v>
      </c>
      <c r="M38" s="89" t="s">
        <v>154</v>
      </c>
      <c r="N38" s="90"/>
      <c r="O38" s="116">
        <v>20</v>
      </c>
      <c r="P38" s="89" t="s">
        <v>155</v>
      </c>
      <c r="Q38" s="90"/>
      <c r="R38" s="116">
        <v>18</v>
      </c>
      <c r="S38" s="89" t="s">
        <v>156</v>
      </c>
      <c r="T38" s="90"/>
      <c r="U38" s="116">
        <v>14</v>
      </c>
      <c r="V38" s="89" t="s">
        <v>143</v>
      </c>
      <c r="W38" s="90"/>
      <c r="X38" s="116">
        <v>11</v>
      </c>
      <c r="Y38" s="89" t="s">
        <v>113</v>
      </c>
      <c r="Z38" s="90"/>
      <c r="AA38" s="116">
        <v>13</v>
      </c>
      <c r="AB38" s="89" t="s">
        <v>134</v>
      </c>
      <c r="AC38" s="90"/>
      <c r="AD38" s="116">
        <v>12</v>
      </c>
      <c r="AE38" s="89" t="s">
        <v>125</v>
      </c>
      <c r="AF38" s="90"/>
      <c r="AG38" s="91" t="e">
        <f>ROUND(AG37/AH37,4)</f>
        <v>#DIV/0!</v>
      </c>
      <c r="AH38" s="92">
        <f t="shared" si="2"/>
        <v>0</v>
      </c>
      <c r="AI38" s="93" t="e">
        <f>ROUND(AH38+AG38/10,4)</f>
        <v>#DIV/0!</v>
      </c>
      <c r="AJ38" s="94"/>
      <c r="AK38" s="91" t="e">
        <f t="shared" si="0"/>
        <v>#DIV/0!</v>
      </c>
      <c r="AL38" s="95">
        <f t="shared" si="1"/>
        <v>0</v>
      </c>
      <c r="AM38" s="96" t="e">
        <f>AI38</f>
        <v>#DIV/0!</v>
      </c>
      <c r="AN38" s="97"/>
      <c r="AO38" s="91"/>
      <c r="AP38" s="95"/>
      <c r="AQ38" s="96"/>
      <c r="AR38" s="97"/>
      <c r="AS38" s="117">
        <v>16</v>
      </c>
      <c r="AT38" s="118"/>
      <c r="AU38" s="99" t="s">
        <v>157</v>
      </c>
      <c r="AV38" s="100" t="s">
        <v>158</v>
      </c>
      <c r="AW38" s="99"/>
      <c r="AX38" s="101"/>
      <c r="AY38" s="99" t="s">
        <v>159</v>
      </c>
      <c r="AZ38" s="100" t="s">
        <v>134</v>
      </c>
      <c r="BA38" s="102"/>
      <c r="BB38" s="12"/>
      <c r="BC38" s="12"/>
    </row>
    <row r="39" spans="1:55" ht="21">
      <c r="A39" s="111">
        <v>17</v>
      </c>
      <c r="B39" s="134"/>
      <c r="C39" s="135"/>
      <c r="D39" s="135"/>
      <c r="E39" s="73"/>
      <c r="F39" s="112" t="s">
        <v>32</v>
      </c>
      <c r="G39" s="75"/>
      <c r="H39" s="76"/>
      <c r="I39" s="112" t="s">
        <v>34</v>
      </c>
      <c r="J39" s="75"/>
      <c r="K39" s="76"/>
      <c r="L39" s="112" t="s">
        <v>33</v>
      </c>
      <c r="M39" s="75"/>
      <c r="N39" s="76"/>
      <c r="O39" s="112" t="s">
        <v>48</v>
      </c>
      <c r="P39" s="75"/>
      <c r="Q39" s="76"/>
      <c r="R39" s="112" t="s">
        <v>31</v>
      </c>
      <c r="S39" s="75"/>
      <c r="T39" s="76"/>
      <c r="U39" s="112" t="s">
        <v>33</v>
      </c>
      <c r="V39" s="75"/>
      <c r="W39" s="76"/>
      <c r="X39" s="112" t="s">
        <v>34</v>
      </c>
      <c r="Y39" s="75"/>
      <c r="Z39" s="76"/>
      <c r="AA39" s="112" t="s">
        <v>32</v>
      </c>
      <c r="AB39" s="75"/>
      <c r="AC39" s="76"/>
      <c r="AD39" s="112" t="s">
        <v>33</v>
      </c>
      <c r="AE39" s="75"/>
      <c r="AF39" s="76"/>
      <c r="AG39" s="77">
        <f>AE39+AB39+Y39+V39+S39+P39+M39+J39+G39</f>
        <v>0</v>
      </c>
      <c r="AH39" s="78">
        <f t="shared" si="2"/>
        <v>0</v>
      </c>
      <c r="AI39" s="79" t="e">
        <f>AI40</f>
        <v>#DIV/0!</v>
      </c>
      <c r="AJ39" s="80"/>
      <c r="AK39" s="77">
        <f t="shared" si="0"/>
        <v>0</v>
      </c>
      <c r="AL39" s="78">
        <f t="shared" si="1"/>
        <v>0</v>
      </c>
      <c r="AM39" s="81" t="e">
        <f>AM40</f>
        <v>#DIV/0!</v>
      </c>
      <c r="AN39" s="82"/>
      <c r="AO39" s="77"/>
      <c r="AP39" s="78"/>
      <c r="AQ39" s="81"/>
      <c r="AR39" s="82"/>
      <c r="AS39" s="113"/>
      <c r="AT39" s="114"/>
      <c r="AU39" s="103"/>
      <c r="AV39" s="104"/>
      <c r="AW39" s="103"/>
      <c r="AX39" s="101"/>
      <c r="AY39" s="103"/>
      <c r="AZ39" s="104"/>
      <c r="BA39" s="105"/>
      <c r="BB39" s="12"/>
      <c r="BC39" s="12"/>
    </row>
    <row r="40" spans="1:55" ht="21" thickBot="1">
      <c r="A40" s="115">
        <v>17</v>
      </c>
      <c r="B40" s="136"/>
      <c r="C40" s="137"/>
      <c r="D40" s="137"/>
      <c r="E40" s="138"/>
      <c r="F40" s="116">
        <v>16</v>
      </c>
      <c r="G40" s="89" t="s">
        <v>153</v>
      </c>
      <c r="H40" s="90"/>
      <c r="I40" s="116">
        <v>14</v>
      </c>
      <c r="J40" s="89" t="s">
        <v>140</v>
      </c>
      <c r="K40" s="90"/>
      <c r="L40" s="116">
        <v>11</v>
      </c>
      <c r="M40" s="89" t="s">
        <v>109</v>
      </c>
      <c r="N40" s="90"/>
      <c r="O40" s="116">
        <v>19</v>
      </c>
      <c r="P40" s="89" t="s">
        <v>160</v>
      </c>
      <c r="Q40" s="90"/>
      <c r="R40" s="116">
        <v>12</v>
      </c>
      <c r="S40" s="89" t="s">
        <v>121</v>
      </c>
      <c r="T40" s="90"/>
      <c r="U40" s="116">
        <v>15</v>
      </c>
      <c r="V40" s="89" t="s">
        <v>149</v>
      </c>
      <c r="W40" s="90"/>
      <c r="X40" s="116">
        <v>20</v>
      </c>
      <c r="Y40" s="89" t="s">
        <v>161</v>
      </c>
      <c r="Z40" s="90"/>
      <c r="AA40" s="116">
        <v>18</v>
      </c>
      <c r="AB40" s="89" t="s">
        <v>162</v>
      </c>
      <c r="AC40" s="90"/>
      <c r="AD40" s="116">
        <v>13</v>
      </c>
      <c r="AE40" s="89" t="s">
        <v>135</v>
      </c>
      <c r="AF40" s="90"/>
      <c r="AG40" s="91" t="e">
        <f>ROUND(AG39/AH39,4)</f>
        <v>#DIV/0!</v>
      </c>
      <c r="AH40" s="92">
        <f t="shared" si="2"/>
        <v>0</v>
      </c>
      <c r="AI40" s="93" t="e">
        <f>ROUND(AH40+AG40/10,4)</f>
        <v>#DIV/0!</v>
      </c>
      <c r="AJ40" s="94"/>
      <c r="AK40" s="91" t="e">
        <f t="shared" si="0"/>
        <v>#DIV/0!</v>
      </c>
      <c r="AL40" s="95">
        <f t="shared" si="1"/>
        <v>0</v>
      </c>
      <c r="AM40" s="96" t="e">
        <f>AI40</f>
        <v>#DIV/0!</v>
      </c>
      <c r="AN40" s="97"/>
      <c r="AO40" s="91"/>
      <c r="AP40" s="95"/>
      <c r="AQ40" s="96"/>
      <c r="AR40" s="97"/>
      <c r="AS40" s="117">
        <v>17</v>
      </c>
      <c r="AT40" s="118"/>
      <c r="AU40" s="99" t="s">
        <v>133</v>
      </c>
      <c r="AV40" s="100" t="s">
        <v>158</v>
      </c>
      <c r="AW40" s="99"/>
      <c r="AX40" s="101"/>
      <c r="AY40" s="99" t="s">
        <v>163</v>
      </c>
      <c r="AZ40" s="100" t="s">
        <v>164</v>
      </c>
      <c r="BA40" s="102"/>
      <c r="BB40" s="12"/>
      <c r="BC40" s="12"/>
    </row>
    <row r="41" spans="1:55" ht="21">
      <c r="A41" s="111">
        <v>18</v>
      </c>
      <c r="B41" s="134"/>
      <c r="C41" s="135"/>
      <c r="D41" s="135"/>
      <c r="E41" s="73"/>
      <c r="F41" s="112" t="s">
        <v>34</v>
      </c>
      <c r="G41" s="75"/>
      <c r="H41" s="76"/>
      <c r="I41" s="112" t="s">
        <v>33</v>
      </c>
      <c r="J41" s="75"/>
      <c r="K41" s="76"/>
      <c r="L41" s="112" t="s">
        <v>48</v>
      </c>
      <c r="M41" s="75"/>
      <c r="N41" s="76"/>
      <c r="O41" s="112" t="s">
        <v>31</v>
      </c>
      <c r="P41" s="75"/>
      <c r="Q41" s="76"/>
      <c r="R41" s="112" t="s">
        <v>48</v>
      </c>
      <c r="S41" s="75"/>
      <c r="T41" s="76"/>
      <c r="U41" s="112" t="s">
        <v>34</v>
      </c>
      <c r="V41" s="75"/>
      <c r="W41" s="76"/>
      <c r="X41" s="112" t="s">
        <v>32</v>
      </c>
      <c r="Y41" s="75"/>
      <c r="Z41" s="76"/>
      <c r="AA41" s="112" t="s">
        <v>32</v>
      </c>
      <c r="AB41" s="75"/>
      <c r="AC41" s="76"/>
      <c r="AD41" s="112" t="s">
        <v>34</v>
      </c>
      <c r="AE41" s="75">
        <v>4</v>
      </c>
      <c r="AF41" s="76">
        <v>8</v>
      </c>
      <c r="AG41" s="77">
        <f>AE41+AB41+Y41+V41+S41+P41+M41+J41+G41</f>
        <v>4</v>
      </c>
      <c r="AH41" s="78">
        <f t="shared" si="2"/>
        <v>8</v>
      </c>
      <c r="AI41" s="79">
        <f>AI42</f>
        <v>0.05</v>
      </c>
      <c r="AJ41" s="80"/>
      <c r="AK41" s="77">
        <f t="shared" si="0"/>
        <v>4</v>
      </c>
      <c r="AL41" s="78">
        <f t="shared" si="1"/>
        <v>8</v>
      </c>
      <c r="AM41" s="81">
        <f>AM42</f>
        <v>0.05</v>
      </c>
      <c r="AN41" s="82"/>
      <c r="AO41" s="77"/>
      <c r="AP41" s="78"/>
      <c r="AQ41" s="81"/>
      <c r="AR41" s="82"/>
      <c r="AS41" s="113"/>
      <c r="AT41" s="114"/>
      <c r="AU41" s="103"/>
      <c r="AV41" s="104"/>
      <c r="AW41" s="103"/>
      <c r="AX41" s="101"/>
      <c r="AY41" s="103"/>
      <c r="AZ41" s="104"/>
      <c r="BA41" s="105"/>
      <c r="BB41" s="12"/>
      <c r="BC41" s="12"/>
    </row>
    <row r="42" spans="1:55" ht="21" thickBot="1">
      <c r="A42" s="115">
        <v>18</v>
      </c>
      <c r="B42" s="136"/>
      <c r="C42" s="137"/>
      <c r="D42" s="137"/>
      <c r="E42" s="138"/>
      <c r="F42" s="116">
        <v>15</v>
      </c>
      <c r="G42" s="89" t="s">
        <v>146</v>
      </c>
      <c r="H42" s="90"/>
      <c r="I42" s="116">
        <v>13</v>
      </c>
      <c r="J42" s="89" t="s">
        <v>130</v>
      </c>
      <c r="K42" s="90"/>
      <c r="L42" s="116">
        <v>20</v>
      </c>
      <c r="M42" s="89" t="s">
        <v>165</v>
      </c>
      <c r="N42" s="90"/>
      <c r="O42" s="116">
        <v>14</v>
      </c>
      <c r="P42" s="89" t="s">
        <v>141</v>
      </c>
      <c r="Q42" s="90"/>
      <c r="R42" s="116">
        <v>16</v>
      </c>
      <c r="S42" s="89" t="s">
        <v>156</v>
      </c>
      <c r="T42" s="90"/>
      <c r="U42" s="116">
        <v>12</v>
      </c>
      <c r="V42" s="89" t="s">
        <v>126</v>
      </c>
      <c r="W42" s="90"/>
      <c r="X42" s="116">
        <v>19</v>
      </c>
      <c r="Y42" s="89" t="s">
        <v>166</v>
      </c>
      <c r="Z42" s="90"/>
      <c r="AA42" s="116">
        <v>17</v>
      </c>
      <c r="AB42" s="89" t="s">
        <v>162</v>
      </c>
      <c r="AC42" s="90"/>
      <c r="AD42" s="116">
        <v>11</v>
      </c>
      <c r="AE42" s="89" t="s">
        <v>115</v>
      </c>
      <c r="AF42" s="90">
        <v>0</v>
      </c>
      <c r="AG42" s="91">
        <f>ROUND(AG41/AH41,4)</f>
        <v>0.5</v>
      </c>
      <c r="AH42" s="92">
        <f t="shared" si="2"/>
        <v>0</v>
      </c>
      <c r="AI42" s="93">
        <f>ROUND(AH42+AG42/10,4)</f>
        <v>0.05</v>
      </c>
      <c r="AJ42" s="94"/>
      <c r="AK42" s="91">
        <f t="shared" si="0"/>
        <v>0.5</v>
      </c>
      <c r="AL42" s="95">
        <f t="shared" si="1"/>
        <v>0</v>
      </c>
      <c r="AM42" s="96">
        <f>AI42</f>
        <v>0.05</v>
      </c>
      <c r="AN42" s="97"/>
      <c r="AO42" s="91"/>
      <c r="AP42" s="95"/>
      <c r="AQ42" s="96"/>
      <c r="AR42" s="97"/>
      <c r="AS42" s="117">
        <v>18</v>
      </c>
      <c r="AT42" s="118"/>
      <c r="AU42" s="99" t="s">
        <v>167</v>
      </c>
      <c r="AV42" s="100" t="s">
        <v>10</v>
      </c>
      <c r="AW42" s="99"/>
      <c r="AX42" s="101"/>
      <c r="AY42" s="99" t="s">
        <v>168</v>
      </c>
      <c r="AZ42" s="100" t="s">
        <v>169</v>
      </c>
      <c r="BA42" s="102"/>
      <c r="BB42" s="12"/>
      <c r="BC42" s="12"/>
    </row>
    <row r="43" spans="1:55" ht="21">
      <c r="A43" s="111">
        <v>19</v>
      </c>
      <c r="B43" s="134"/>
      <c r="C43" s="135"/>
      <c r="D43" s="135"/>
      <c r="E43" s="73"/>
      <c r="F43" s="112" t="s">
        <v>33</v>
      </c>
      <c r="G43" s="75"/>
      <c r="H43" s="76"/>
      <c r="I43" s="112" t="s">
        <v>31</v>
      </c>
      <c r="J43" s="75"/>
      <c r="K43" s="76"/>
      <c r="L43" s="112" t="s">
        <v>31</v>
      </c>
      <c r="M43" s="75"/>
      <c r="N43" s="76"/>
      <c r="O43" s="112" t="s">
        <v>48</v>
      </c>
      <c r="P43" s="75"/>
      <c r="Q43" s="76"/>
      <c r="R43" s="112" t="s">
        <v>33</v>
      </c>
      <c r="S43" s="75"/>
      <c r="T43" s="76"/>
      <c r="U43" s="112" t="s">
        <v>31</v>
      </c>
      <c r="V43" s="75"/>
      <c r="W43" s="76"/>
      <c r="X43" s="112" t="s">
        <v>32</v>
      </c>
      <c r="Y43" s="75"/>
      <c r="Z43" s="76"/>
      <c r="AA43" s="112" t="s">
        <v>34</v>
      </c>
      <c r="AB43" s="75"/>
      <c r="AC43" s="76"/>
      <c r="AD43" s="112" t="s">
        <v>32</v>
      </c>
      <c r="AE43" s="75"/>
      <c r="AF43" s="76"/>
      <c r="AG43" s="77">
        <f>AE43+AB43+Y43+V43+S43+P43+M43+J43+G43</f>
        <v>0</v>
      </c>
      <c r="AH43" s="78">
        <f t="shared" si="2"/>
        <v>0</v>
      </c>
      <c r="AI43" s="79" t="e">
        <f>AI44</f>
        <v>#DIV/0!</v>
      </c>
      <c r="AJ43" s="80"/>
      <c r="AK43" s="77">
        <f t="shared" si="0"/>
        <v>0</v>
      </c>
      <c r="AL43" s="78">
        <f t="shared" si="1"/>
        <v>0</v>
      </c>
      <c r="AM43" s="81" t="e">
        <f>AM44</f>
        <v>#DIV/0!</v>
      </c>
      <c r="AN43" s="82"/>
      <c r="AO43" s="77"/>
      <c r="AP43" s="78"/>
      <c r="AQ43" s="81"/>
      <c r="AR43" s="82"/>
      <c r="AS43" s="113"/>
      <c r="AT43" s="114"/>
      <c r="AU43" s="103"/>
      <c r="AV43" s="104"/>
      <c r="AW43" s="103"/>
      <c r="AX43" s="101"/>
      <c r="AY43" s="103"/>
      <c r="AZ43" s="104"/>
      <c r="BA43" s="105"/>
      <c r="BB43" s="12"/>
      <c r="BC43" s="12"/>
    </row>
    <row r="44" spans="1:55" ht="21" thickBot="1">
      <c r="A44" s="115">
        <v>19</v>
      </c>
      <c r="B44" s="136"/>
      <c r="C44" s="137"/>
      <c r="D44" s="137"/>
      <c r="E44" s="138"/>
      <c r="F44" s="116">
        <v>14</v>
      </c>
      <c r="G44" s="89" t="s">
        <v>139</v>
      </c>
      <c r="H44" s="90"/>
      <c r="I44" s="116">
        <v>11</v>
      </c>
      <c r="J44" s="89" t="s">
        <v>108</v>
      </c>
      <c r="K44" s="90"/>
      <c r="L44" s="116">
        <v>16</v>
      </c>
      <c r="M44" s="89" t="s">
        <v>154</v>
      </c>
      <c r="N44" s="90"/>
      <c r="O44" s="116">
        <v>17</v>
      </c>
      <c r="P44" s="89" t="s">
        <v>160</v>
      </c>
      <c r="Q44" s="90"/>
      <c r="R44" s="116">
        <v>15</v>
      </c>
      <c r="S44" s="89" t="s">
        <v>148</v>
      </c>
      <c r="T44" s="90"/>
      <c r="U44" s="116">
        <v>13</v>
      </c>
      <c r="V44" s="89" t="s">
        <v>132</v>
      </c>
      <c r="W44" s="90"/>
      <c r="X44" s="116">
        <v>18</v>
      </c>
      <c r="Y44" s="89" t="s">
        <v>166</v>
      </c>
      <c r="Z44" s="90"/>
      <c r="AA44" s="116">
        <v>12</v>
      </c>
      <c r="AB44" s="89" t="s">
        <v>124</v>
      </c>
      <c r="AC44" s="90"/>
      <c r="AD44" s="116">
        <v>20</v>
      </c>
      <c r="AE44" s="89" t="s">
        <v>170</v>
      </c>
      <c r="AF44" s="90"/>
      <c r="AG44" s="91" t="e">
        <f>ROUND(AG43/AH43,4)</f>
        <v>#DIV/0!</v>
      </c>
      <c r="AH44" s="92">
        <f t="shared" si="2"/>
        <v>0</v>
      </c>
      <c r="AI44" s="93" t="e">
        <f>ROUND(AH44+AG44/10,4)</f>
        <v>#DIV/0!</v>
      </c>
      <c r="AJ44" s="94"/>
      <c r="AK44" s="91" t="e">
        <f t="shared" si="0"/>
        <v>#DIV/0!</v>
      </c>
      <c r="AL44" s="95">
        <f t="shared" si="1"/>
        <v>0</v>
      </c>
      <c r="AM44" s="96" t="e">
        <f>AI44</f>
        <v>#DIV/0!</v>
      </c>
      <c r="AN44" s="97"/>
      <c r="AO44" s="91"/>
      <c r="AP44" s="95"/>
      <c r="AQ44" s="96"/>
      <c r="AR44" s="97"/>
      <c r="AS44" s="117">
        <v>19</v>
      </c>
      <c r="AT44" s="118"/>
      <c r="AU44" s="99" t="s">
        <v>171</v>
      </c>
      <c r="AV44" s="100"/>
      <c r="AW44" s="99"/>
      <c r="AX44" s="101"/>
      <c r="AY44" s="99" t="s">
        <v>172</v>
      </c>
      <c r="AZ44" s="100" t="s">
        <v>173</v>
      </c>
      <c r="BA44" s="102"/>
      <c r="BB44" s="12"/>
      <c r="BC44" s="12"/>
    </row>
    <row r="45" spans="1:55" ht="21">
      <c r="A45" s="111">
        <v>20</v>
      </c>
      <c r="B45" s="134"/>
      <c r="C45" s="135"/>
      <c r="D45" s="135"/>
      <c r="E45" s="73"/>
      <c r="F45" s="112" t="s">
        <v>48</v>
      </c>
      <c r="G45" s="75"/>
      <c r="H45" s="76"/>
      <c r="I45" s="112" t="s">
        <v>48</v>
      </c>
      <c r="J45" s="75"/>
      <c r="K45" s="76"/>
      <c r="L45" s="112" t="s">
        <v>48</v>
      </c>
      <c r="M45" s="75"/>
      <c r="N45" s="76"/>
      <c r="O45" s="112" t="s">
        <v>33</v>
      </c>
      <c r="P45" s="75"/>
      <c r="Q45" s="76"/>
      <c r="R45" s="112" t="s">
        <v>34</v>
      </c>
      <c r="S45" s="75"/>
      <c r="T45" s="76"/>
      <c r="U45" s="112" t="s">
        <v>32</v>
      </c>
      <c r="V45" s="75"/>
      <c r="W45" s="76"/>
      <c r="X45" s="112" t="s">
        <v>34</v>
      </c>
      <c r="Y45" s="75"/>
      <c r="Z45" s="76"/>
      <c r="AA45" s="112" t="s">
        <v>33</v>
      </c>
      <c r="AB45" s="75"/>
      <c r="AC45" s="76"/>
      <c r="AD45" s="112" t="s">
        <v>32</v>
      </c>
      <c r="AE45" s="75"/>
      <c r="AF45" s="76"/>
      <c r="AG45" s="77">
        <f>AE45+AB45+Y45+V45+S45+P45+M45+J45+G45</f>
        <v>0</v>
      </c>
      <c r="AH45" s="78">
        <f t="shared" si="2"/>
        <v>0</v>
      </c>
      <c r="AI45" s="79" t="e">
        <f>AI46</f>
        <v>#DIV/0!</v>
      </c>
      <c r="AJ45" s="80"/>
      <c r="AK45" s="77">
        <f t="shared" si="0"/>
        <v>0</v>
      </c>
      <c r="AL45" s="78">
        <f t="shared" si="1"/>
        <v>0</v>
      </c>
      <c r="AM45" s="81" t="e">
        <f>AM46</f>
        <v>#DIV/0!</v>
      </c>
      <c r="AN45" s="82"/>
      <c r="AO45" s="77"/>
      <c r="AP45" s="78"/>
      <c r="AQ45" s="81"/>
      <c r="AR45" s="82"/>
      <c r="AS45" s="113"/>
      <c r="AT45" s="114"/>
      <c r="AU45" s="103"/>
      <c r="AV45" s="104"/>
      <c r="AW45" s="103"/>
      <c r="AX45" s="101"/>
      <c r="AY45" s="103"/>
      <c r="AZ45" s="104"/>
      <c r="BA45" s="105"/>
      <c r="BB45" s="12"/>
      <c r="BC45" s="12"/>
    </row>
    <row r="46" spans="1:55" ht="21" thickBot="1">
      <c r="A46" s="115">
        <v>20</v>
      </c>
      <c r="B46" s="136"/>
      <c r="C46" s="137"/>
      <c r="D46" s="137"/>
      <c r="E46" s="138"/>
      <c r="F46" s="116">
        <v>13</v>
      </c>
      <c r="G46" s="89" t="s">
        <v>129</v>
      </c>
      <c r="H46" s="90"/>
      <c r="I46" s="116">
        <v>12</v>
      </c>
      <c r="J46" s="89" t="s">
        <v>118</v>
      </c>
      <c r="K46" s="90"/>
      <c r="L46" s="116">
        <v>18</v>
      </c>
      <c r="M46" s="89" t="s">
        <v>165</v>
      </c>
      <c r="N46" s="90"/>
      <c r="O46" s="116">
        <v>16</v>
      </c>
      <c r="P46" s="89" t="s">
        <v>155</v>
      </c>
      <c r="Q46" s="90"/>
      <c r="R46" s="116">
        <v>14</v>
      </c>
      <c r="S46" s="89" t="s">
        <v>142</v>
      </c>
      <c r="T46" s="90"/>
      <c r="U46" s="116">
        <v>11</v>
      </c>
      <c r="V46" s="89" t="s">
        <v>112</v>
      </c>
      <c r="W46" s="90"/>
      <c r="X46" s="116">
        <v>17</v>
      </c>
      <c r="Y46" s="89" t="s">
        <v>161</v>
      </c>
      <c r="Z46" s="90"/>
      <c r="AA46" s="116">
        <v>15</v>
      </c>
      <c r="AB46" s="89" t="s">
        <v>150</v>
      </c>
      <c r="AC46" s="90"/>
      <c r="AD46" s="116">
        <v>19</v>
      </c>
      <c r="AE46" s="89" t="s">
        <v>170</v>
      </c>
      <c r="AF46" s="90"/>
      <c r="AG46" s="91" t="e">
        <f>ROUND(AG45/AH45,4)</f>
        <v>#DIV/0!</v>
      </c>
      <c r="AH46" s="92">
        <f t="shared" si="2"/>
        <v>0</v>
      </c>
      <c r="AI46" s="93" t="e">
        <f>ROUND(AH46+AG46/10,4)</f>
        <v>#DIV/0!</v>
      </c>
      <c r="AJ46" s="94"/>
      <c r="AK46" s="91" t="e">
        <f t="shared" si="0"/>
        <v>#DIV/0!</v>
      </c>
      <c r="AL46" s="95">
        <f t="shared" si="1"/>
        <v>0</v>
      </c>
      <c r="AM46" s="96" t="e">
        <f>AI46</f>
        <v>#DIV/0!</v>
      </c>
      <c r="AN46" s="97"/>
      <c r="AO46" s="91"/>
      <c r="AP46" s="95"/>
      <c r="AQ46" s="96"/>
      <c r="AR46" s="97"/>
      <c r="AS46" s="117">
        <v>20</v>
      </c>
      <c r="AT46" s="118"/>
      <c r="AU46" s="99" t="s">
        <v>174</v>
      </c>
      <c r="AV46" s="100" t="s">
        <v>173</v>
      </c>
      <c r="AW46" s="99"/>
      <c r="AX46" s="101"/>
      <c r="AY46" s="99" t="s">
        <v>175</v>
      </c>
      <c r="AZ46" s="100" t="s">
        <v>112</v>
      </c>
      <c r="BA46" s="102"/>
      <c r="BB46" s="12"/>
      <c r="BC46" s="12"/>
    </row>
    <row r="47" spans="1:55" ht="15">
      <c r="A47" s="119"/>
      <c r="B47" s="119"/>
      <c r="C47" s="119"/>
      <c r="D47" s="119"/>
      <c r="E47" s="119"/>
      <c r="F47" s="83"/>
      <c r="G47" s="119">
        <v>1</v>
      </c>
      <c r="H47" s="119"/>
      <c r="I47" s="83"/>
      <c r="J47" s="119">
        <v>2</v>
      </c>
      <c r="K47" s="119"/>
      <c r="L47" s="83"/>
      <c r="M47" s="119">
        <v>3</v>
      </c>
      <c r="N47" s="119"/>
      <c r="O47" s="119"/>
      <c r="P47" s="119">
        <v>4</v>
      </c>
      <c r="Q47" s="119"/>
      <c r="R47" s="119"/>
      <c r="S47" s="119">
        <v>5</v>
      </c>
      <c r="T47" s="119"/>
      <c r="U47" s="119"/>
      <c r="V47" s="119">
        <v>6</v>
      </c>
      <c r="W47" s="119"/>
      <c r="X47" s="83"/>
      <c r="Y47" s="119">
        <v>7</v>
      </c>
      <c r="Z47" s="120"/>
      <c r="AA47" s="119"/>
      <c r="AB47" s="119">
        <v>8</v>
      </c>
      <c r="AC47" s="121"/>
      <c r="AD47" s="119"/>
      <c r="AE47" s="119">
        <v>9</v>
      </c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34" t="s">
        <v>26</v>
      </c>
      <c r="AV47" s="34" t="s">
        <v>27</v>
      </c>
      <c r="AW47" s="34" t="s">
        <v>28</v>
      </c>
      <c r="AX47" s="34"/>
      <c r="AY47" s="122" t="s">
        <v>26</v>
      </c>
      <c r="AZ47" s="34" t="s">
        <v>27</v>
      </c>
      <c r="BA47" s="34" t="s">
        <v>28</v>
      </c>
      <c r="BB47" s="12"/>
      <c r="BC47" s="12"/>
    </row>
    <row r="49" spans="47:53" ht="15">
      <c r="AU49" s="34"/>
      <c r="AV49" s="34"/>
      <c r="AW49" s="34"/>
      <c r="AX49" s="34"/>
      <c r="AY49" s="122"/>
      <c r="AZ49" s="34"/>
      <c r="BA49" s="34"/>
    </row>
  </sheetData>
  <mergeCells count="6">
    <mergeCell ref="A2:F3"/>
    <mergeCell ref="AJ4:AJ6"/>
    <mergeCell ref="AN4:AN6"/>
    <mergeCell ref="AR4:AR6"/>
    <mergeCell ref="B5:C5"/>
    <mergeCell ref="D6:E6"/>
  </mergeCells>
  <printOptions/>
  <pageMargins left="0.5905511811023623" right="0.1968503937007874" top="0" bottom="0" header="0" footer="0.5118110236220472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2012-01-17T12:54:48Z</cp:lastPrinted>
  <dcterms:created xsi:type="dcterms:W3CDTF">2012-01-17T12:36:08Z</dcterms:created>
  <dcterms:modified xsi:type="dcterms:W3CDTF">2013-11-09T10:37:05Z</dcterms:modified>
  <cp:category/>
  <cp:version/>
  <cp:contentType/>
  <cp:contentStatus/>
</cp:coreProperties>
</file>