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64" windowWidth="14220" windowHeight="6852" activeTab="0"/>
  </bookViews>
  <sheets>
    <sheet name="2a) TDg-2x8;7Rd " sheetId="1" r:id="rId1"/>
  </sheets>
  <definedNames/>
  <calcPr fullCalcOnLoad="1"/>
</workbook>
</file>

<file path=xl/sharedStrings.xml><?xml version="1.0" encoding="utf-8"?>
<sst xmlns="http://schemas.openxmlformats.org/spreadsheetml/2006/main" count="315" uniqueCount="107">
  <si>
    <t>T U R N I E R  :  Spielplan Doppel</t>
  </si>
  <si>
    <t>Spielmodus:</t>
  </si>
  <si>
    <t>auf Zeit, 1 langer Satz, 1 Satz</t>
  </si>
  <si>
    <t xml:space="preserve">Besser geht es nicht!   </t>
  </si>
  <si>
    <t>Auswertung:</t>
  </si>
  <si>
    <t>Reihungszahl</t>
  </si>
  <si>
    <t xml:space="preserve">  Runde </t>
  </si>
  <si>
    <t>die mehrmals die Nr. . . als</t>
  </si>
  <si>
    <t xml:space="preserve">                 </t>
  </si>
  <si>
    <t>16 Spieler</t>
  </si>
  <si>
    <t>Platz</t>
  </si>
  <si>
    <t>Ergebnis</t>
  </si>
  <si>
    <t>1-gewonn.</t>
  </si>
  <si>
    <t>2-verlor.</t>
  </si>
  <si>
    <t>Pkt+Verh/10</t>
  </si>
  <si>
    <t>Gegner bekommen.</t>
  </si>
  <si>
    <t>Spieler</t>
  </si>
  <si>
    <t>Nr.</t>
  </si>
  <si>
    <t>mit</t>
  </si>
  <si>
    <t>Geg</t>
  </si>
  <si>
    <t>Pkt.</t>
  </si>
  <si>
    <t>Verh. 1/2</t>
  </si>
  <si>
    <t>Punkte</t>
  </si>
  <si>
    <t>2x</t>
  </si>
  <si>
    <t>3x</t>
  </si>
  <si>
    <t>4x</t>
  </si>
  <si>
    <t>A</t>
  </si>
  <si>
    <t>D</t>
  </si>
  <si>
    <t>9,14</t>
  </si>
  <si>
    <t>11,12</t>
  </si>
  <si>
    <t>13,15</t>
  </si>
  <si>
    <t>10,12</t>
  </si>
  <si>
    <t>9,16</t>
  </si>
  <si>
    <t>10,11</t>
  </si>
  <si>
    <t>14,15</t>
  </si>
  <si>
    <t>9,10,11,12,14,15</t>
  </si>
  <si>
    <t xml:space="preserve"> </t>
  </si>
  <si>
    <t>B</t>
  </si>
  <si>
    <t>C</t>
  </si>
  <si>
    <t>15,16</t>
  </si>
  <si>
    <t>9,11</t>
  </si>
  <si>
    <t>13,16</t>
  </si>
  <si>
    <t>10,13</t>
  </si>
  <si>
    <t>14,16</t>
  </si>
  <si>
    <t>9,12</t>
  </si>
  <si>
    <t>11,16</t>
  </si>
  <si>
    <t>12,16</t>
  </si>
  <si>
    <t>9,15</t>
  </si>
  <si>
    <t>9,13</t>
  </si>
  <si>
    <t>10,16</t>
  </si>
  <si>
    <t>9,10,11,12,13</t>
  </si>
  <si>
    <t>10,15</t>
  </si>
  <si>
    <t>11,14</t>
  </si>
  <si>
    <t>12,14</t>
  </si>
  <si>
    <t>11,13</t>
  </si>
  <si>
    <t>12,13</t>
  </si>
  <si>
    <t>9,10</t>
  </si>
  <si>
    <t>11,15</t>
  </si>
  <si>
    <t>10,11,13,16</t>
  </si>
  <si>
    <t>13,14</t>
  </si>
  <si>
    <t>12,15</t>
  </si>
  <si>
    <t>9,11,12,13,14,16</t>
  </si>
  <si>
    <t>10,14</t>
  </si>
  <si>
    <t>9.15</t>
  </si>
  <si>
    <t>9,11,14</t>
  </si>
  <si>
    <t>10,12,15,16</t>
  </si>
  <si>
    <t>5,8</t>
  </si>
  <si>
    <t>2,6</t>
  </si>
  <si>
    <t>3,7</t>
  </si>
  <si>
    <t>1,6</t>
  </si>
  <si>
    <t>3,4</t>
  </si>
  <si>
    <t>2,7</t>
  </si>
  <si>
    <t>1.3.6.7</t>
  </si>
  <si>
    <t>7,8</t>
  </si>
  <si>
    <t>1,5</t>
  </si>
  <si>
    <t>2,3</t>
  </si>
  <si>
    <t>1,7</t>
  </si>
  <si>
    <t>3,6</t>
  </si>
  <si>
    <t>1,3,5,8</t>
  </si>
  <si>
    <t>1,3</t>
  </si>
  <si>
    <t>4,6</t>
  </si>
  <si>
    <t>5,7</t>
  </si>
  <si>
    <t>4,5</t>
  </si>
  <si>
    <t>1,3,4,5,6</t>
  </si>
  <si>
    <t>3,5</t>
  </si>
  <si>
    <t>4,8</t>
  </si>
  <si>
    <t>6,8</t>
  </si>
  <si>
    <t>1,3,6,8</t>
  </si>
  <si>
    <t>6,7</t>
  </si>
  <si>
    <t>1,4</t>
  </si>
  <si>
    <t>2,8</t>
  </si>
  <si>
    <t>2,3,5,6</t>
  </si>
  <si>
    <t>2,5</t>
  </si>
  <si>
    <t>1,8</t>
  </si>
  <si>
    <t>1,2,4,6,7</t>
  </si>
  <si>
    <t>2,4</t>
  </si>
  <si>
    <t>5,6,8</t>
  </si>
  <si>
    <r>
      <t>Spieler  (</t>
    </r>
    <r>
      <rPr>
        <b/>
        <sz val="10"/>
        <color indexed="10"/>
        <rFont val="Arial"/>
        <family val="2"/>
      </rPr>
      <t>bis zur 7. Runde)</t>
    </r>
  </si>
  <si>
    <r>
      <t xml:space="preserve"> 2a)  </t>
    </r>
    <r>
      <rPr>
        <b/>
        <sz val="26"/>
        <rFont val="Arial"/>
        <family val="2"/>
      </rPr>
      <t>TDg</t>
    </r>
    <r>
      <rPr>
        <b/>
        <sz val="16"/>
        <rFont val="Arial"/>
        <family val="2"/>
      </rPr>
      <t>_2</t>
    </r>
    <r>
      <rPr>
        <b/>
        <sz val="12"/>
        <rFont val="Arial"/>
        <family val="2"/>
      </rPr>
      <t>x8</t>
    </r>
    <r>
      <rPr>
        <b/>
        <sz val="16"/>
        <rFont val="Arial"/>
        <family val="2"/>
      </rPr>
      <t>;Rd7</t>
    </r>
  </si>
  <si>
    <t>Jeder mit jeden Partner aus eigener Gruppe, gegen Gegnergruppe</t>
  </si>
  <si>
    <t>z. B.  Sieg 2 Punkte, Unentschieden 1 Punkt</t>
  </si>
  <si>
    <t>Einzelspieler in seiner Gruppe</t>
  </si>
  <si>
    <t xml:space="preserve">         Einzelspieler gesamt</t>
  </si>
  <si>
    <t xml:space="preserve">  Auswertung - der Gruppen</t>
  </si>
  <si>
    <t>Reihungswert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</si>
  <si>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>2x8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color indexed="10"/>
        <rFont val="Arial"/>
        <family val="2"/>
      </rPr>
      <t xml:space="preserve"> 7</t>
    </r>
  </si>
  <si>
    <t>Stoff / 09.11.2013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</si>
</sst>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color indexed="2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0" fontId="1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82" fontId="17" fillId="0" borderId="26" xfId="0" applyNumberFormat="1" applyFont="1" applyFill="1" applyBorder="1" applyAlignment="1">
      <alignment horizontal="center"/>
    </xf>
    <xf numFmtId="182" fontId="17" fillId="0" borderId="25" xfId="0" applyNumberFormat="1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left"/>
    </xf>
    <xf numFmtId="0" fontId="0" fillId="0" borderId="31" xfId="0" applyBorder="1" applyAlignment="1">
      <alignment/>
    </xf>
    <xf numFmtId="0" fontId="7" fillId="0" borderId="17" xfId="0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2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82" fontId="3" fillId="0" borderId="18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82" fontId="3" fillId="0" borderId="19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182" fontId="3" fillId="0" borderId="19" xfId="0" applyNumberFormat="1" applyFont="1" applyFill="1" applyBorder="1" applyAlignment="1">
      <alignment horizontal="left"/>
    </xf>
    <xf numFmtId="182" fontId="17" fillId="0" borderId="2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1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19" xfId="0" applyFont="1" applyBorder="1" applyAlignment="1">
      <alignment/>
    </xf>
    <xf numFmtId="0" fontId="23" fillId="0" borderId="2" xfId="0" applyFont="1" applyBorder="1" applyAlignment="1">
      <alignment/>
    </xf>
    <xf numFmtId="0" fontId="4" fillId="0" borderId="41" xfId="0" applyFont="1" applyBorder="1" applyAlignment="1">
      <alignment horizontal="center" textRotation="90"/>
    </xf>
    <xf numFmtId="0" fontId="0" fillId="0" borderId="2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44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4" fillId="0" borderId="41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3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="75" zoomScaleNormal="75" workbookViewId="0" topLeftCell="A1">
      <selection activeCell="A4" sqref="A4"/>
    </sheetView>
  </sheetViews>
  <sheetFormatPr defaultColWidth="11.421875" defaultRowHeight="22.5" customHeight="1"/>
  <cols>
    <col min="1" max="1" width="5.140625" style="0" customWidth="1"/>
    <col min="2" max="2" width="5.28125" style="0" customWidth="1"/>
    <col min="3" max="26" width="5.140625" style="0" customWidth="1"/>
    <col min="27" max="29" width="8.8515625" style="0" customWidth="1"/>
    <col min="30" max="30" width="5.7109375" style="0" customWidth="1"/>
    <col min="31" max="33" width="9.00390625" style="0" customWidth="1"/>
    <col min="34" max="34" width="5.7109375" style="0" customWidth="1"/>
    <col min="35" max="35" width="8.8515625" style="0" customWidth="1"/>
    <col min="36" max="36" width="9.00390625" style="0" customWidth="1"/>
    <col min="37" max="37" width="8.8515625" style="3" customWidth="1"/>
    <col min="38" max="38" width="5.57421875" style="0" customWidth="1"/>
    <col min="39" max="39" width="3.00390625" style="0" customWidth="1"/>
    <col min="40" max="40" width="14.28125" style="0" customWidth="1"/>
    <col min="41" max="41" width="3.8515625" style="0" customWidth="1"/>
    <col min="42" max="42" width="4.28125" style="0" customWidth="1"/>
    <col min="43" max="43" width="6.8515625" style="0" customWidth="1"/>
    <col min="44" max="44" width="6.7109375" style="0" customWidth="1"/>
    <col min="45" max="45" width="5.140625" style="0" customWidth="1"/>
    <col min="46" max="46" width="17.8515625" style="0" customWidth="1"/>
    <col min="47" max="47" width="5.7109375" style="0" customWidth="1"/>
    <col min="48" max="48" width="6.140625" style="0" customWidth="1"/>
    <col min="49" max="16384" width="5.140625" style="0" customWidth="1"/>
  </cols>
  <sheetData>
    <row r="1" spans="1:41" ht="24" customHeight="1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R1" s="2" t="s">
        <v>0</v>
      </c>
      <c r="T1" s="2"/>
      <c r="U1" s="2"/>
      <c r="V1" s="2"/>
      <c r="W1" s="2"/>
      <c r="X1" s="2"/>
      <c r="Y1" s="2"/>
      <c r="Z1" s="2"/>
      <c r="AA1" s="2"/>
      <c r="AL1" s="4"/>
      <c r="AO1" s="4"/>
    </row>
    <row r="2" spans="1:41" ht="22.5" customHeight="1">
      <c r="A2" s="102" t="s">
        <v>98</v>
      </c>
      <c r="B2" s="102"/>
      <c r="C2" s="102"/>
      <c r="D2" s="102"/>
      <c r="E2" s="102"/>
      <c r="F2" s="102"/>
      <c r="G2" s="5" t="s">
        <v>1</v>
      </c>
      <c r="H2" s="5"/>
      <c r="I2" s="5"/>
      <c r="J2" s="5" t="s">
        <v>2</v>
      </c>
      <c r="K2" s="5"/>
      <c r="L2" s="5"/>
      <c r="M2" s="5"/>
      <c r="N2" s="90"/>
      <c r="O2" s="90"/>
      <c r="P2" s="90"/>
      <c r="Q2" s="1" t="s">
        <v>99</v>
      </c>
      <c r="S2" s="6"/>
      <c r="T2" s="8"/>
      <c r="W2" s="6"/>
      <c r="X2" s="6"/>
      <c r="Y2" s="6"/>
      <c r="Z2" s="6"/>
      <c r="AA2" s="6"/>
      <c r="AB2" s="6"/>
      <c r="AC2" s="6"/>
      <c r="AD2" s="6"/>
      <c r="AE2" s="6"/>
      <c r="AF2" s="6"/>
      <c r="AG2" s="9"/>
      <c r="AK2"/>
      <c r="AL2" s="4"/>
      <c r="AN2" s="7" t="s">
        <v>3</v>
      </c>
      <c r="AO2" s="7"/>
    </row>
    <row r="3" spans="1:42" ht="22.5" customHeight="1">
      <c r="A3" s="102"/>
      <c r="B3" s="102"/>
      <c r="C3" s="102"/>
      <c r="D3" s="102"/>
      <c r="E3" s="102"/>
      <c r="F3" s="102"/>
      <c r="G3" s="5" t="s">
        <v>4</v>
      </c>
      <c r="H3" s="5"/>
      <c r="I3" s="5"/>
      <c r="J3" s="91" t="s">
        <v>100</v>
      </c>
      <c r="K3" s="90"/>
      <c r="L3" s="90"/>
      <c r="M3" s="90"/>
      <c r="N3" s="90"/>
      <c r="O3" s="90"/>
      <c r="P3" s="90"/>
      <c r="AA3" s="10" t="s">
        <v>101</v>
      </c>
      <c r="AB3" s="11"/>
      <c r="AC3" s="11"/>
      <c r="AD3" s="101"/>
      <c r="AE3" s="10" t="s">
        <v>102</v>
      </c>
      <c r="AF3" s="11"/>
      <c r="AG3" s="11"/>
      <c r="AH3" s="94"/>
      <c r="AI3" s="10" t="s">
        <v>103</v>
      </c>
      <c r="AJ3" s="11"/>
      <c r="AK3" s="11"/>
      <c r="AL3" s="94"/>
      <c r="AN3" s="12" t="s">
        <v>97</v>
      </c>
      <c r="AO3" s="13"/>
      <c r="AP3" s="13"/>
    </row>
    <row r="4" spans="1:42" ht="22.5" customHeight="1" thickBot="1">
      <c r="A4" s="92" t="s">
        <v>106</v>
      </c>
      <c r="B4" s="93"/>
      <c r="C4" s="93"/>
      <c r="D4" s="14"/>
      <c r="E4" s="15" t="s">
        <v>6</v>
      </c>
      <c r="F4" s="16"/>
      <c r="G4" s="17">
        <v>1</v>
      </c>
      <c r="H4" s="18"/>
      <c r="I4" s="16"/>
      <c r="J4" s="17">
        <v>2</v>
      </c>
      <c r="K4" s="18"/>
      <c r="L4" s="16"/>
      <c r="M4" s="17">
        <v>3</v>
      </c>
      <c r="N4" s="18"/>
      <c r="O4" s="16"/>
      <c r="P4" s="17">
        <v>4</v>
      </c>
      <c r="Q4" s="18"/>
      <c r="R4" s="16"/>
      <c r="S4" s="17">
        <v>5</v>
      </c>
      <c r="T4" s="18"/>
      <c r="U4" s="16"/>
      <c r="V4" s="17">
        <v>6</v>
      </c>
      <c r="W4" s="18"/>
      <c r="X4" s="16"/>
      <c r="Y4" s="17">
        <v>7</v>
      </c>
      <c r="Z4" s="18"/>
      <c r="AA4" s="19"/>
      <c r="AB4" s="20" t="s">
        <v>104</v>
      </c>
      <c r="AC4" s="21"/>
      <c r="AD4" s="103" t="s">
        <v>5</v>
      </c>
      <c r="AE4" s="22"/>
      <c r="AF4" s="20" t="s">
        <v>104</v>
      </c>
      <c r="AG4" s="21"/>
      <c r="AH4" s="103" t="s">
        <v>5</v>
      </c>
      <c r="AI4" s="22"/>
      <c r="AJ4" s="20" t="s">
        <v>104</v>
      </c>
      <c r="AK4" s="21"/>
      <c r="AL4" s="103" t="s">
        <v>5</v>
      </c>
      <c r="AN4" s="12" t="s">
        <v>7</v>
      </c>
      <c r="AO4" s="13"/>
      <c r="AP4" s="23"/>
    </row>
    <row r="5" spans="1:41" ht="22.5" customHeight="1">
      <c r="A5" s="24"/>
      <c r="B5" s="105" t="s">
        <v>8</v>
      </c>
      <c r="C5" s="106"/>
      <c r="D5" s="8" t="s">
        <v>9</v>
      </c>
      <c r="E5" s="8"/>
      <c r="F5" s="25" t="s">
        <v>10</v>
      </c>
      <c r="G5" s="26" t="s">
        <v>11</v>
      </c>
      <c r="H5" s="27"/>
      <c r="I5" s="25" t="s">
        <v>10</v>
      </c>
      <c r="J5" s="26" t="s">
        <v>11</v>
      </c>
      <c r="K5" s="27"/>
      <c r="L5" s="25" t="s">
        <v>10</v>
      </c>
      <c r="M5" s="26" t="s">
        <v>11</v>
      </c>
      <c r="N5" s="27"/>
      <c r="O5" s="25" t="s">
        <v>10</v>
      </c>
      <c r="P5" s="26" t="s">
        <v>11</v>
      </c>
      <c r="Q5" s="27"/>
      <c r="R5" s="25" t="s">
        <v>10</v>
      </c>
      <c r="S5" s="26" t="s">
        <v>11</v>
      </c>
      <c r="T5" s="27"/>
      <c r="U5" s="25" t="s">
        <v>10</v>
      </c>
      <c r="V5" s="26" t="s">
        <v>11</v>
      </c>
      <c r="W5" s="27"/>
      <c r="X5" s="25" t="s">
        <v>10</v>
      </c>
      <c r="Y5" s="26" t="s">
        <v>11</v>
      </c>
      <c r="Z5" s="27"/>
      <c r="AA5" s="28" t="s">
        <v>12</v>
      </c>
      <c r="AB5" s="29" t="s">
        <v>13</v>
      </c>
      <c r="AC5" s="30" t="s">
        <v>14</v>
      </c>
      <c r="AD5" s="103"/>
      <c r="AE5" s="31" t="s">
        <v>12</v>
      </c>
      <c r="AF5" s="29" t="s">
        <v>13</v>
      </c>
      <c r="AG5" s="30" t="s">
        <v>14</v>
      </c>
      <c r="AH5" s="103"/>
      <c r="AI5" s="31" t="s">
        <v>12</v>
      </c>
      <c r="AJ5" s="29" t="s">
        <v>13</v>
      </c>
      <c r="AK5" s="30" t="s">
        <v>14</v>
      </c>
      <c r="AL5" s="103"/>
      <c r="AN5" s="12" t="s">
        <v>15</v>
      </c>
      <c r="AO5" s="13"/>
    </row>
    <row r="6" spans="1:42" ht="22.5" customHeight="1" thickBot="1">
      <c r="A6" s="32" t="s">
        <v>17</v>
      </c>
      <c r="B6" s="33" t="s">
        <v>16</v>
      </c>
      <c r="C6" s="34"/>
      <c r="D6" s="107"/>
      <c r="E6" s="108"/>
      <c r="F6" s="35" t="s">
        <v>18</v>
      </c>
      <c r="G6" s="36" t="s">
        <v>19</v>
      </c>
      <c r="H6" s="37" t="s">
        <v>20</v>
      </c>
      <c r="I6" s="35" t="s">
        <v>18</v>
      </c>
      <c r="J6" s="36" t="s">
        <v>19</v>
      </c>
      <c r="K6" s="37" t="s">
        <v>20</v>
      </c>
      <c r="L6" s="35" t="s">
        <v>18</v>
      </c>
      <c r="M6" s="36" t="s">
        <v>19</v>
      </c>
      <c r="N6" s="37" t="s">
        <v>20</v>
      </c>
      <c r="O6" s="35" t="s">
        <v>18</v>
      </c>
      <c r="P6" s="36" t="s">
        <v>19</v>
      </c>
      <c r="Q6" s="37" t="s">
        <v>20</v>
      </c>
      <c r="R6" s="35" t="s">
        <v>18</v>
      </c>
      <c r="S6" s="36" t="s">
        <v>19</v>
      </c>
      <c r="T6" s="37" t="s">
        <v>20</v>
      </c>
      <c r="U6" s="35" t="s">
        <v>18</v>
      </c>
      <c r="V6" s="36" t="s">
        <v>19</v>
      </c>
      <c r="W6" s="37" t="s">
        <v>20</v>
      </c>
      <c r="X6" s="35" t="s">
        <v>18</v>
      </c>
      <c r="Y6" s="36" t="s">
        <v>19</v>
      </c>
      <c r="Z6" s="37" t="s">
        <v>20</v>
      </c>
      <c r="AA6" s="38" t="s">
        <v>21</v>
      </c>
      <c r="AB6" s="39" t="s">
        <v>22</v>
      </c>
      <c r="AC6" s="40" t="s">
        <v>14</v>
      </c>
      <c r="AD6" s="104"/>
      <c r="AE6" s="41" t="s">
        <v>21</v>
      </c>
      <c r="AF6" s="39" t="s">
        <v>22</v>
      </c>
      <c r="AG6" s="40" t="s">
        <v>14</v>
      </c>
      <c r="AH6" s="104"/>
      <c r="AI6" s="41" t="s">
        <v>21</v>
      </c>
      <c r="AJ6" s="39" t="s">
        <v>22</v>
      </c>
      <c r="AK6" s="40" t="s">
        <v>14</v>
      </c>
      <c r="AL6" s="104"/>
      <c r="AN6" s="42" t="s">
        <v>23</v>
      </c>
      <c r="AO6" s="43" t="s">
        <v>24</v>
      </c>
      <c r="AP6" s="43" t="s">
        <v>25</v>
      </c>
    </row>
    <row r="7" spans="1:42" ht="22.5" customHeight="1">
      <c r="A7" s="44">
        <v>1</v>
      </c>
      <c r="B7" s="95"/>
      <c r="C7" s="96"/>
      <c r="D7" s="96"/>
      <c r="E7" s="97"/>
      <c r="F7" s="65" t="s">
        <v>26</v>
      </c>
      <c r="G7" s="45"/>
      <c r="H7" s="46"/>
      <c r="I7" s="65" t="s">
        <v>26</v>
      </c>
      <c r="J7" s="45"/>
      <c r="K7" s="46"/>
      <c r="L7" s="65" t="s">
        <v>26</v>
      </c>
      <c r="M7" s="45"/>
      <c r="N7" s="46"/>
      <c r="O7" s="65" t="s">
        <v>27</v>
      </c>
      <c r="P7" s="45"/>
      <c r="Q7" s="46"/>
      <c r="R7" s="65" t="s">
        <v>26</v>
      </c>
      <c r="S7" s="45"/>
      <c r="T7" s="46"/>
      <c r="U7" s="65" t="s">
        <v>26</v>
      </c>
      <c r="V7" s="45"/>
      <c r="W7" s="46"/>
      <c r="X7" s="65" t="s">
        <v>27</v>
      </c>
      <c r="Y7" s="45"/>
      <c r="Z7" s="46"/>
      <c r="AA7" s="48">
        <f>Y7+V7+S7+P7+M7+J7+G7</f>
        <v>0</v>
      </c>
      <c r="AB7" s="49">
        <f>Z7+W7+T7+Q7+N7+K7+H7</f>
        <v>0</v>
      </c>
      <c r="AC7" s="50" t="e">
        <f>AC8</f>
        <v>#DIV/0!</v>
      </c>
      <c r="AD7" s="47"/>
      <c r="AE7" s="48">
        <f>AA7</f>
        <v>0</v>
      </c>
      <c r="AF7" s="49">
        <f>AB7</f>
        <v>0</v>
      </c>
      <c r="AG7" s="50" t="e">
        <f>AG8</f>
        <v>#DIV/0!</v>
      </c>
      <c r="AH7" s="47"/>
      <c r="AI7" s="48"/>
      <c r="AJ7" s="49"/>
      <c r="AK7" s="51"/>
      <c r="AL7" s="52"/>
      <c r="AO7" s="53"/>
      <c r="AP7" s="53"/>
    </row>
    <row r="8" spans="1:42" ht="22.5" customHeight="1" thickBot="1">
      <c r="A8" s="54">
        <v>1</v>
      </c>
      <c r="B8" s="98"/>
      <c r="C8" s="99"/>
      <c r="D8" s="99"/>
      <c r="E8" s="100"/>
      <c r="F8" s="69">
        <v>2</v>
      </c>
      <c r="G8" s="55" t="s">
        <v>28</v>
      </c>
      <c r="H8" s="56"/>
      <c r="I8" s="69">
        <v>3</v>
      </c>
      <c r="J8" s="55" t="s">
        <v>29</v>
      </c>
      <c r="K8" s="56"/>
      <c r="L8" s="69">
        <v>4</v>
      </c>
      <c r="M8" s="55" t="s">
        <v>30</v>
      </c>
      <c r="N8" s="56"/>
      <c r="O8" s="69">
        <v>5</v>
      </c>
      <c r="P8" s="55" t="s">
        <v>31</v>
      </c>
      <c r="Q8" s="56"/>
      <c r="R8" s="69">
        <v>6</v>
      </c>
      <c r="S8" s="55" t="s">
        <v>32</v>
      </c>
      <c r="T8" s="56"/>
      <c r="U8" s="69">
        <v>7</v>
      </c>
      <c r="V8" s="55" t="s">
        <v>33</v>
      </c>
      <c r="W8" s="56"/>
      <c r="X8" s="69">
        <v>8</v>
      </c>
      <c r="Y8" s="55" t="s">
        <v>34</v>
      </c>
      <c r="Z8" s="56"/>
      <c r="AA8" s="58" t="e">
        <f>AA7/AB7</f>
        <v>#DIV/0!</v>
      </c>
      <c r="AB8" s="59">
        <f aca="true" t="shared" si="0" ref="AB8:AB38">Z8+W8+T8+Q8+N8+K8+H8</f>
        <v>0</v>
      </c>
      <c r="AC8" s="60" t="e">
        <f>ROUND((AB8+AA8*0.1),4)</f>
        <v>#DIV/0!</v>
      </c>
      <c r="AD8" s="57"/>
      <c r="AE8" s="58" t="e">
        <f aca="true" t="shared" si="1" ref="AE8:AE38">AA8</f>
        <v>#DIV/0!</v>
      </c>
      <c r="AF8" s="59" t="e">
        <f>AC8</f>
        <v>#DIV/0!</v>
      </c>
      <c r="AG8" s="60" t="e">
        <f>AC8</f>
        <v>#DIV/0!</v>
      </c>
      <c r="AH8" s="57"/>
      <c r="AI8" s="58"/>
      <c r="AJ8" s="61"/>
      <c r="AK8" s="62"/>
      <c r="AL8" s="63"/>
      <c r="AM8" s="3">
        <v>1</v>
      </c>
      <c r="AN8" s="23" t="s">
        <v>35</v>
      </c>
      <c r="AO8" s="64"/>
      <c r="AP8" s="64"/>
    </row>
    <row r="9" spans="1:42" ht="22.5" customHeight="1">
      <c r="A9" s="44">
        <v>2</v>
      </c>
      <c r="B9" s="95" t="s">
        <v>36</v>
      </c>
      <c r="C9" s="96"/>
      <c r="D9" s="96"/>
      <c r="E9" s="97"/>
      <c r="F9" s="65" t="s">
        <v>26</v>
      </c>
      <c r="G9" s="45"/>
      <c r="H9" s="46"/>
      <c r="I9" s="65" t="s">
        <v>37</v>
      </c>
      <c r="J9" s="45"/>
      <c r="K9" s="46"/>
      <c r="L9" s="65" t="s">
        <v>38</v>
      </c>
      <c r="M9" s="45"/>
      <c r="N9" s="46"/>
      <c r="O9" s="65" t="s">
        <v>26</v>
      </c>
      <c r="P9" s="45"/>
      <c r="Q9" s="46"/>
      <c r="R9" s="65" t="s">
        <v>27</v>
      </c>
      <c r="S9" s="45"/>
      <c r="T9" s="46"/>
      <c r="U9" s="65" t="s">
        <v>38</v>
      </c>
      <c r="V9" s="45"/>
      <c r="W9" s="46"/>
      <c r="X9" s="65" t="s">
        <v>37</v>
      </c>
      <c r="Y9" s="45"/>
      <c r="Z9" s="46"/>
      <c r="AA9" s="48">
        <f>Y9+V9+S9+P9+M9+J9+G9</f>
        <v>0</v>
      </c>
      <c r="AB9" s="49">
        <f t="shared" si="0"/>
        <v>0</v>
      </c>
      <c r="AC9" s="50" t="e">
        <f>AC10</f>
        <v>#DIV/0!</v>
      </c>
      <c r="AD9" s="47"/>
      <c r="AE9" s="48">
        <f t="shared" si="1"/>
        <v>0</v>
      </c>
      <c r="AF9" s="49">
        <f>AB9</f>
        <v>0</v>
      </c>
      <c r="AG9" s="50" t="e">
        <f>AG10</f>
        <v>#DIV/0!</v>
      </c>
      <c r="AH9" s="47"/>
      <c r="AI9" s="48"/>
      <c r="AJ9" s="49"/>
      <c r="AK9" s="51"/>
      <c r="AL9" s="66"/>
      <c r="AN9" s="67"/>
      <c r="AO9" s="68"/>
      <c r="AP9" s="68"/>
    </row>
    <row r="10" spans="1:42" ht="22.5" customHeight="1" thickBot="1">
      <c r="A10" s="54">
        <v>2</v>
      </c>
      <c r="B10" s="98"/>
      <c r="C10" s="99"/>
      <c r="D10" s="99"/>
      <c r="E10" s="100"/>
      <c r="F10" s="69">
        <v>1</v>
      </c>
      <c r="G10" s="55" t="s">
        <v>28</v>
      </c>
      <c r="H10" s="56"/>
      <c r="I10" s="69">
        <v>4</v>
      </c>
      <c r="J10" s="55" t="s">
        <v>39</v>
      </c>
      <c r="K10" s="56"/>
      <c r="L10" s="69">
        <v>6</v>
      </c>
      <c r="M10" s="55" t="s">
        <v>40</v>
      </c>
      <c r="N10" s="56"/>
      <c r="O10" s="69">
        <v>8</v>
      </c>
      <c r="P10" s="55" t="s">
        <v>41</v>
      </c>
      <c r="Q10" s="56"/>
      <c r="R10" s="69">
        <v>3</v>
      </c>
      <c r="S10" s="55" t="s">
        <v>42</v>
      </c>
      <c r="T10" s="56"/>
      <c r="U10" s="69">
        <v>5</v>
      </c>
      <c r="V10" s="55" t="s">
        <v>43</v>
      </c>
      <c r="W10" s="56"/>
      <c r="X10" s="69">
        <v>7</v>
      </c>
      <c r="Y10" s="55" t="s">
        <v>44</v>
      </c>
      <c r="Z10" s="56"/>
      <c r="AA10" s="58" t="e">
        <f>AA9/AB9</f>
        <v>#DIV/0!</v>
      </c>
      <c r="AB10" s="59">
        <f t="shared" si="0"/>
        <v>0</v>
      </c>
      <c r="AC10" s="60" t="e">
        <f>ROUND((AB10+AA10*0.1),4)</f>
        <v>#DIV/0!</v>
      </c>
      <c r="AD10" s="57"/>
      <c r="AE10" s="58" t="e">
        <f t="shared" si="1"/>
        <v>#DIV/0!</v>
      </c>
      <c r="AF10" s="59" t="e">
        <f>AC10</f>
        <v>#DIV/0!</v>
      </c>
      <c r="AG10" s="60" t="e">
        <f>AC10</f>
        <v>#DIV/0!</v>
      </c>
      <c r="AH10" s="57"/>
      <c r="AI10" s="58"/>
      <c r="AJ10" s="61"/>
      <c r="AK10" s="62"/>
      <c r="AL10" s="70"/>
      <c r="AM10" s="3">
        <v>2</v>
      </c>
      <c r="AN10" s="71">
        <v>13.14</v>
      </c>
      <c r="AO10" s="72">
        <v>9.16</v>
      </c>
      <c r="AP10" s="72"/>
    </row>
    <row r="11" spans="1:42" ht="22.5" customHeight="1">
      <c r="A11" s="44">
        <v>3</v>
      </c>
      <c r="B11" s="95" t="s">
        <v>36</v>
      </c>
      <c r="C11" s="96"/>
      <c r="D11" s="96"/>
      <c r="E11" s="97"/>
      <c r="F11" s="65" t="s">
        <v>38</v>
      </c>
      <c r="G11" s="45"/>
      <c r="H11" s="46"/>
      <c r="I11" s="65" t="s">
        <v>26</v>
      </c>
      <c r="J11" s="45"/>
      <c r="K11" s="46"/>
      <c r="L11" s="65" t="s">
        <v>37</v>
      </c>
      <c r="M11" s="45"/>
      <c r="N11" s="46"/>
      <c r="O11" s="65" t="s">
        <v>38</v>
      </c>
      <c r="P11" s="45"/>
      <c r="Q11" s="46"/>
      <c r="R11" s="65" t="s">
        <v>27</v>
      </c>
      <c r="S11" s="45"/>
      <c r="T11" s="46"/>
      <c r="U11" s="65" t="s">
        <v>27</v>
      </c>
      <c r="V11" s="45"/>
      <c r="W11" s="46"/>
      <c r="X11" s="65" t="s">
        <v>38</v>
      </c>
      <c r="Y11" s="45"/>
      <c r="Z11" s="46"/>
      <c r="AA11" s="48">
        <f>Y11+V11+S11+P11+M11+J11+G11</f>
        <v>0</v>
      </c>
      <c r="AB11" s="49">
        <f t="shared" si="0"/>
        <v>0</v>
      </c>
      <c r="AC11" s="50" t="e">
        <f>AC12</f>
        <v>#DIV/0!</v>
      </c>
      <c r="AD11" s="47"/>
      <c r="AE11" s="48">
        <f t="shared" si="1"/>
        <v>0</v>
      </c>
      <c r="AF11" s="49">
        <f>AB11</f>
        <v>0</v>
      </c>
      <c r="AG11" s="50" t="e">
        <f>AG12</f>
        <v>#DIV/0!</v>
      </c>
      <c r="AH11" s="47"/>
      <c r="AI11" s="48"/>
      <c r="AJ11" s="49"/>
      <c r="AK11" s="51"/>
      <c r="AL11" s="66"/>
      <c r="AN11" s="23"/>
      <c r="AO11" s="64"/>
      <c r="AP11" s="68"/>
    </row>
    <row r="12" spans="1:42" ht="22.5" customHeight="1" thickBot="1">
      <c r="A12" s="54">
        <v>3</v>
      </c>
      <c r="B12" s="98"/>
      <c r="C12" s="99"/>
      <c r="D12" s="99"/>
      <c r="E12" s="100"/>
      <c r="F12" s="69">
        <v>8</v>
      </c>
      <c r="G12" s="55" t="s">
        <v>45</v>
      </c>
      <c r="H12" s="56"/>
      <c r="I12" s="69">
        <v>1</v>
      </c>
      <c r="J12" s="55" t="s">
        <v>29</v>
      </c>
      <c r="K12" s="56"/>
      <c r="L12" s="69">
        <v>5</v>
      </c>
      <c r="M12" s="55" t="s">
        <v>46</v>
      </c>
      <c r="N12" s="56"/>
      <c r="O12" s="69">
        <v>7</v>
      </c>
      <c r="P12" s="55" t="s">
        <v>47</v>
      </c>
      <c r="Q12" s="56"/>
      <c r="R12" s="69">
        <v>2</v>
      </c>
      <c r="S12" s="55" t="s">
        <v>42</v>
      </c>
      <c r="T12" s="56"/>
      <c r="U12" s="69">
        <v>4</v>
      </c>
      <c r="V12" s="55" t="s">
        <v>48</v>
      </c>
      <c r="W12" s="56"/>
      <c r="X12" s="69">
        <v>6</v>
      </c>
      <c r="Y12" s="55" t="s">
        <v>49</v>
      </c>
      <c r="Z12" s="56"/>
      <c r="AA12" s="58" t="e">
        <f>AA11/AB11</f>
        <v>#DIV/0!</v>
      </c>
      <c r="AB12" s="59">
        <f t="shared" si="0"/>
        <v>0</v>
      </c>
      <c r="AC12" s="60" t="e">
        <f>ROUND((AB12+AA12*0.1),4)</f>
        <v>#DIV/0!</v>
      </c>
      <c r="AD12" s="57"/>
      <c r="AE12" s="58" t="e">
        <f t="shared" si="1"/>
        <v>#DIV/0!</v>
      </c>
      <c r="AF12" s="59" t="e">
        <f>AC12</f>
        <v>#DIV/0!</v>
      </c>
      <c r="AG12" s="60" t="e">
        <f>AC12</f>
        <v>#DIV/0!</v>
      </c>
      <c r="AH12" s="57"/>
      <c r="AI12" s="58"/>
      <c r="AJ12" s="61"/>
      <c r="AK12" s="62"/>
      <c r="AL12" s="70"/>
      <c r="AM12" s="3">
        <v>3</v>
      </c>
      <c r="AN12" s="23" t="s">
        <v>50</v>
      </c>
      <c r="AO12" s="64">
        <v>16</v>
      </c>
      <c r="AP12" s="72"/>
    </row>
    <row r="13" spans="1:42" ht="22.5" customHeight="1">
      <c r="A13" s="44">
        <v>4</v>
      </c>
      <c r="B13" s="95"/>
      <c r="C13" s="96"/>
      <c r="D13" s="96"/>
      <c r="E13" s="97"/>
      <c r="F13" s="65" t="s">
        <v>37</v>
      </c>
      <c r="G13" s="45"/>
      <c r="H13" s="46"/>
      <c r="I13" s="65" t="s">
        <v>37</v>
      </c>
      <c r="J13" s="45"/>
      <c r="K13" s="46"/>
      <c r="L13" s="65" t="s">
        <v>26</v>
      </c>
      <c r="M13" s="45"/>
      <c r="N13" s="46"/>
      <c r="O13" s="65" t="s">
        <v>37</v>
      </c>
      <c r="P13" s="45"/>
      <c r="Q13" s="46"/>
      <c r="R13" s="65" t="s">
        <v>38</v>
      </c>
      <c r="S13" s="45"/>
      <c r="T13" s="46"/>
      <c r="U13" s="65" t="s">
        <v>27</v>
      </c>
      <c r="V13" s="45"/>
      <c r="W13" s="46"/>
      <c r="X13" s="65" t="s">
        <v>26</v>
      </c>
      <c r="Y13" s="45"/>
      <c r="Z13" s="46"/>
      <c r="AA13" s="48">
        <f>Y13+V13+S13+P13+M13+J13+G13</f>
        <v>0</v>
      </c>
      <c r="AB13" s="49">
        <f t="shared" si="0"/>
        <v>0</v>
      </c>
      <c r="AC13" s="50" t="e">
        <f>AC14</f>
        <v>#DIV/0!</v>
      </c>
      <c r="AD13" s="47"/>
      <c r="AE13" s="48">
        <f t="shared" si="1"/>
        <v>0</v>
      </c>
      <c r="AF13" s="49">
        <f>AB13</f>
        <v>0</v>
      </c>
      <c r="AG13" s="50" t="e">
        <f>AG14</f>
        <v>#DIV/0!</v>
      </c>
      <c r="AH13" s="47"/>
      <c r="AI13" s="48"/>
      <c r="AJ13" s="49"/>
      <c r="AK13" s="51"/>
      <c r="AL13" s="66"/>
      <c r="AN13" s="67"/>
      <c r="AO13" s="68"/>
      <c r="AP13" s="68"/>
    </row>
    <row r="14" spans="1:42" ht="22.5" customHeight="1" thickBot="1">
      <c r="A14" s="54">
        <v>4</v>
      </c>
      <c r="B14" s="98"/>
      <c r="C14" s="99"/>
      <c r="D14" s="99"/>
      <c r="E14" s="100"/>
      <c r="F14" s="69">
        <v>7</v>
      </c>
      <c r="G14" s="55" t="s">
        <v>51</v>
      </c>
      <c r="H14" s="56"/>
      <c r="I14" s="69">
        <v>2</v>
      </c>
      <c r="J14" s="55" t="s">
        <v>39</v>
      </c>
      <c r="K14" s="56"/>
      <c r="L14" s="69">
        <v>1</v>
      </c>
      <c r="M14" s="55" t="s">
        <v>30</v>
      </c>
      <c r="N14" s="56"/>
      <c r="O14" s="69">
        <v>6</v>
      </c>
      <c r="P14" s="55" t="s">
        <v>52</v>
      </c>
      <c r="Q14" s="56"/>
      <c r="R14" s="69">
        <v>8</v>
      </c>
      <c r="S14" s="55" t="s">
        <v>53</v>
      </c>
      <c r="T14" s="56"/>
      <c r="U14" s="69">
        <v>3</v>
      </c>
      <c r="V14" s="55" t="s">
        <v>48</v>
      </c>
      <c r="W14" s="56"/>
      <c r="X14" s="69">
        <v>5</v>
      </c>
      <c r="Y14" s="55" t="s">
        <v>54</v>
      </c>
      <c r="Z14" s="56"/>
      <c r="AA14" s="58" t="e">
        <f>AA13/AB13</f>
        <v>#DIV/0!</v>
      </c>
      <c r="AB14" s="59">
        <f t="shared" si="0"/>
        <v>0</v>
      </c>
      <c r="AC14" s="60" t="e">
        <f>ROUND((AB14+AA14*0.1),4)</f>
        <v>#DIV/0!</v>
      </c>
      <c r="AD14" s="57"/>
      <c r="AE14" s="58" t="e">
        <f t="shared" si="1"/>
        <v>#DIV/0!</v>
      </c>
      <c r="AF14" s="59" t="e">
        <f>AC14</f>
        <v>#DIV/0!</v>
      </c>
      <c r="AG14" s="60" t="e">
        <f>AC14</f>
        <v>#DIV/0!</v>
      </c>
      <c r="AH14" s="57"/>
      <c r="AI14" s="58"/>
      <c r="AJ14" s="61"/>
      <c r="AK14" s="62"/>
      <c r="AL14" s="70"/>
      <c r="AM14" s="3">
        <v>4</v>
      </c>
      <c r="AN14" s="71">
        <v>11.14</v>
      </c>
      <c r="AO14" s="72">
        <v>13.15</v>
      </c>
      <c r="AP14" s="72"/>
    </row>
    <row r="15" spans="1:42" ht="22.5" customHeight="1">
      <c r="A15" s="44">
        <v>5</v>
      </c>
      <c r="B15" s="95"/>
      <c r="C15" s="96"/>
      <c r="D15" s="96"/>
      <c r="E15" s="97"/>
      <c r="F15" s="65" t="s">
        <v>27</v>
      </c>
      <c r="G15" s="45"/>
      <c r="H15" s="46"/>
      <c r="I15" s="65" t="s">
        <v>38</v>
      </c>
      <c r="J15" s="45"/>
      <c r="K15" s="46"/>
      <c r="L15" s="65" t="s">
        <v>37</v>
      </c>
      <c r="M15" s="45"/>
      <c r="N15" s="46"/>
      <c r="O15" s="65" t="s">
        <v>27</v>
      </c>
      <c r="P15" s="45"/>
      <c r="Q15" s="46"/>
      <c r="R15" s="65" t="s">
        <v>37</v>
      </c>
      <c r="S15" s="45"/>
      <c r="T15" s="46"/>
      <c r="U15" s="65" t="s">
        <v>38</v>
      </c>
      <c r="V15" s="45"/>
      <c r="W15" s="46"/>
      <c r="X15" s="65" t="s">
        <v>26</v>
      </c>
      <c r="Y15" s="45"/>
      <c r="Z15" s="46"/>
      <c r="AA15" s="48">
        <f>Y15+V15+S15+P15+M15+J15+G15</f>
        <v>0</v>
      </c>
      <c r="AB15" s="49">
        <f t="shared" si="0"/>
        <v>0</v>
      </c>
      <c r="AC15" s="50" t="e">
        <f>AC16</f>
        <v>#DIV/0!</v>
      </c>
      <c r="AD15" s="47"/>
      <c r="AE15" s="48">
        <f t="shared" si="1"/>
        <v>0</v>
      </c>
      <c r="AF15" s="49">
        <f>AB15</f>
        <v>0</v>
      </c>
      <c r="AG15" s="50" t="e">
        <f>AG16</f>
        <v>#DIV/0!</v>
      </c>
      <c r="AH15" s="47"/>
      <c r="AI15" s="48"/>
      <c r="AJ15" s="49"/>
      <c r="AK15" s="51"/>
      <c r="AL15" s="66"/>
      <c r="AN15" s="23"/>
      <c r="AO15" s="64"/>
      <c r="AP15" s="68"/>
    </row>
    <row r="16" spans="1:42" ht="22.5" customHeight="1" thickBot="1">
      <c r="A16" s="54">
        <v>5</v>
      </c>
      <c r="B16" s="98"/>
      <c r="C16" s="99"/>
      <c r="D16" s="99"/>
      <c r="E16" s="100"/>
      <c r="F16" s="69">
        <v>6</v>
      </c>
      <c r="G16" s="55" t="s">
        <v>55</v>
      </c>
      <c r="H16" s="56"/>
      <c r="I16" s="69">
        <v>8</v>
      </c>
      <c r="J16" s="55" t="s">
        <v>56</v>
      </c>
      <c r="K16" s="56"/>
      <c r="L16" s="69">
        <v>3</v>
      </c>
      <c r="M16" s="55" t="s">
        <v>46</v>
      </c>
      <c r="N16" s="56"/>
      <c r="O16" s="69">
        <v>1</v>
      </c>
      <c r="P16" s="55" t="s">
        <v>31</v>
      </c>
      <c r="Q16" s="56"/>
      <c r="R16" s="69">
        <v>7</v>
      </c>
      <c r="S16" s="55" t="s">
        <v>57</v>
      </c>
      <c r="T16" s="56"/>
      <c r="U16" s="69">
        <v>2</v>
      </c>
      <c r="V16" s="55" t="s">
        <v>43</v>
      </c>
      <c r="W16" s="56"/>
      <c r="X16" s="69">
        <v>4</v>
      </c>
      <c r="Y16" s="55" t="s">
        <v>54</v>
      </c>
      <c r="Z16" s="56"/>
      <c r="AA16" s="58" t="e">
        <f>AA15/AB15</f>
        <v>#DIV/0!</v>
      </c>
      <c r="AB16" s="59">
        <f t="shared" si="0"/>
        <v>0</v>
      </c>
      <c r="AC16" s="60" t="e">
        <f>ROUND((AB16+AA16*0.1),4)</f>
        <v>#DIV/0!</v>
      </c>
      <c r="AD16" s="57"/>
      <c r="AE16" s="58" t="e">
        <f t="shared" si="1"/>
        <v>#DIV/0!</v>
      </c>
      <c r="AF16" s="59" t="e">
        <f>AC16</f>
        <v>#DIV/0!</v>
      </c>
      <c r="AG16" s="60" t="e">
        <f>AC16</f>
        <v>#DIV/0!</v>
      </c>
      <c r="AH16" s="57"/>
      <c r="AI16" s="58"/>
      <c r="AJ16" s="61"/>
      <c r="AK16" s="62"/>
      <c r="AL16" s="70"/>
      <c r="AM16" s="3">
        <v>5</v>
      </c>
      <c r="AN16" s="23" t="s">
        <v>58</v>
      </c>
      <c r="AO16" s="64">
        <v>12</v>
      </c>
      <c r="AP16" s="72"/>
    </row>
    <row r="17" spans="1:42" ht="22.5" customHeight="1">
      <c r="A17" s="44">
        <v>6</v>
      </c>
      <c r="B17" s="95"/>
      <c r="C17" s="96"/>
      <c r="D17" s="96"/>
      <c r="E17" s="97"/>
      <c r="F17" s="65" t="s">
        <v>27</v>
      </c>
      <c r="G17" s="45"/>
      <c r="H17" s="46"/>
      <c r="I17" s="65" t="s">
        <v>27</v>
      </c>
      <c r="J17" s="45"/>
      <c r="K17" s="46"/>
      <c r="L17" s="65" t="s">
        <v>38</v>
      </c>
      <c r="M17" s="45"/>
      <c r="N17" s="46"/>
      <c r="O17" s="65" t="s">
        <v>37</v>
      </c>
      <c r="P17" s="45"/>
      <c r="Q17" s="46"/>
      <c r="R17" s="65" t="s">
        <v>26</v>
      </c>
      <c r="S17" s="45"/>
      <c r="T17" s="46"/>
      <c r="U17" s="65" t="s">
        <v>37</v>
      </c>
      <c r="V17" s="45"/>
      <c r="W17" s="46"/>
      <c r="X17" s="65" t="s">
        <v>38</v>
      </c>
      <c r="Y17" s="45"/>
      <c r="Z17" s="46"/>
      <c r="AA17" s="48">
        <f>Y17+V17+S17+P17+M17+J17+G17</f>
        <v>0</v>
      </c>
      <c r="AB17" s="49">
        <f t="shared" si="0"/>
        <v>0</v>
      </c>
      <c r="AC17" s="50" t="e">
        <f>AC18</f>
        <v>#DIV/0!</v>
      </c>
      <c r="AD17" s="47"/>
      <c r="AE17" s="48">
        <f t="shared" si="1"/>
        <v>0</v>
      </c>
      <c r="AF17" s="49">
        <f>AB17</f>
        <v>0</v>
      </c>
      <c r="AG17" s="50" t="e">
        <f>AG18</f>
        <v>#DIV/0!</v>
      </c>
      <c r="AH17" s="47"/>
      <c r="AI17" s="48"/>
      <c r="AJ17" s="49"/>
      <c r="AK17" s="51"/>
      <c r="AL17" s="66"/>
      <c r="AN17" s="67"/>
      <c r="AO17" s="68"/>
      <c r="AP17" s="68"/>
    </row>
    <row r="18" spans="1:42" ht="22.5" customHeight="1" thickBot="1">
      <c r="A18" s="54">
        <v>6</v>
      </c>
      <c r="B18" s="98"/>
      <c r="C18" s="99"/>
      <c r="D18" s="99"/>
      <c r="E18" s="100"/>
      <c r="F18" s="69">
        <v>5</v>
      </c>
      <c r="G18" s="55" t="s">
        <v>55</v>
      </c>
      <c r="H18" s="56"/>
      <c r="I18" s="69">
        <v>7</v>
      </c>
      <c r="J18" s="55" t="s">
        <v>59</v>
      </c>
      <c r="K18" s="56"/>
      <c r="L18" s="69">
        <v>2</v>
      </c>
      <c r="M18" s="55" t="s">
        <v>40</v>
      </c>
      <c r="N18" s="56"/>
      <c r="O18" s="69">
        <v>4</v>
      </c>
      <c r="P18" s="55" t="s">
        <v>52</v>
      </c>
      <c r="Q18" s="56"/>
      <c r="R18" s="69">
        <v>1</v>
      </c>
      <c r="S18" s="55" t="s">
        <v>32</v>
      </c>
      <c r="T18" s="56"/>
      <c r="U18" s="69">
        <v>8</v>
      </c>
      <c r="V18" s="55" t="s">
        <v>60</v>
      </c>
      <c r="W18" s="56"/>
      <c r="X18" s="69">
        <v>3</v>
      </c>
      <c r="Y18" s="55" t="s">
        <v>49</v>
      </c>
      <c r="Z18" s="56"/>
      <c r="AA18" s="58" t="e">
        <f>AA17/AB17</f>
        <v>#DIV/0!</v>
      </c>
      <c r="AB18" s="59">
        <f t="shared" si="0"/>
        <v>0</v>
      </c>
      <c r="AC18" s="60" t="e">
        <f>ROUND((AB18+AA18*0.1),4)</f>
        <v>#DIV/0!</v>
      </c>
      <c r="AD18" s="57"/>
      <c r="AE18" s="58" t="e">
        <f t="shared" si="1"/>
        <v>#DIV/0!</v>
      </c>
      <c r="AF18" s="59" t="e">
        <f>AC18</f>
        <v>#DIV/0!</v>
      </c>
      <c r="AG18" s="60" t="e">
        <f>AC18</f>
        <v>#DIV/0!</v>
      </c>
      <c r="AH18" s="57"/>
      <c r="AI18" s="58"/>
      <c r="AJ18" s="61"/>
      <c r="AK18" s="62"/>
      <c r="AL18" s="70"/>
      <c r="AM18" s="3">
        <v>6</v>
      </c>
      <c r="AN18" s="71" t="s">
        <v>61</v>
      </c>
      <c r="AO18" s="72"/>
      <c r="AP18" s="72"/>
    </row>
    <row r="19" spans="1:42" ht="22.5" customHeight="1">
      <c r="A19" s="44">
        <v>7</v>
      </c>
      <c r="B19" s="95"/>
      <c r="C19" s="96"/>
      <c r="D19" s="96"/>
      <c r="E19" s="97"/>
      <c r="F19" s="65" t="s">
        <v>37</v>
      </c>
      <c r="G19" s="45"/>
      <c r="H19" s="46"/>
      <c r="I19" s="65" t="s">
        <v>27</v>
      </c>
      <c r="J19" s="45"/>
      <c r="K19" s="46"/>
      <c r="L19" s="65" t="s">
        <v>27</v>
      </c>
      <c r="M19" s="45"/>
      <c r="N19" s="46"/>
      <c r="O19" s="65" t="s">
        <v>38</v>
      </c>
      <c r="P19" s="45"/>
      <c r="Q19" s="46"/>
      <c r="R19" s="65" t="s">
        <v>37</v>
      </c>
      <c r="S19" s="45"/>
      <c r="T19" s="46"/>
      <c r="U19" s="65" t="s">
        <v>26</v>
      </c>
      <c r="V19" s="45"/>
      <c r="W19" s="46"/>
      <c r="X19" s="65" t="s">
        <v>37</v>
      </c>
      <c r="Y19" s="45"/>
      <c r="Z19" s="46"/>
      <c r="AA19" s="48">
        <f>Y19+V19+S19+P19+M19+J19+G19</f>
        <v>0</v>
      </c>
      <c r="AB19" s="49">
        <f t="shared" si="0"/>
        <v>0</v>
      </c>
      <c r="AC19" s="50" t="e">
        <f>AC20</f>
        <v>#DIV/0!</v>
      </c>
      <c r="AD19" s="47"/>
      <c r="AE19" s="48">
        <f t="shared" si="1"/>
        <v>0</v>
      </c>
      <c r="AF19" s="49">
        <f>AB19</f>
        <v>0</v>
      </c>
      <c r="AG19" s="50" t="e">
        <f>AG20</f>
        <v>#DIV/0!</v>
      </c>
      <c r="AH19" s="47"/>
      <c r="AI19" s="48"/>
      <c r="AJ19" s="49"/>
      <c r="AK19" s="51"/>
      <c r="AL19" s="66"/>
      <c r="AN19" s="23"/>
      <c r="AO19" s="64"/>
      <c r="AP19" s="68"/>
    </row>
    <row r="20" spans="1:42" ht="22.5" customHeight="1" thickBot="1">
      <c r="A20" s="54">
        <v>7</v>
      </c>
      <c r="B20" s="98"/>
      <c r="C20" s="99"/>
      <c r="D20" s="99"/>
      <c r="E20" s="100"/>
      <c r="F20" s="69">
        <v>4</v>
      </c>
      <c r="G20" s="55" t="s">
        <v>51</v>
      </c>
      <c r="H20" s="56"/>
      <c r="I20" s="69">
        <v>6</v>
      </c>
      <c r="J20" s="55" t="s">
        <v>59</v>
      </c>
      <c r="K20" s="56"/>
      <c r="L20" s="69">
        <v>8</v>
      </c>
      <c r="M20" s="55" t="s">
        <v>62</v>
      </c>
      <c r="N20" s="56"/>
      <c r="O20" s="69">
        <v>3</v>
      </c>
      <c r="P20" s="55" t="s">
        <v>63</v>
      </c>
      <c r="Q20" s="56"/>
      <c r="R20" s="69">
        <v>5</v>
      </c>
      <c r="S20" s="55" t="s">
        <v>57</v>
      </c>
      <c r="T20" s="56"/>
      <c r="U20" s="69">
        <v>1</v>
      </c>
      <c r="V20" s="55" t="s">
        <v>33</v>
      </c>
      <c r="W20" s="56"/>
      <c r="X20" s="69">
        <v>2</v>
      </c>
      <c r="Y20" s="55" t="s">
        <v>44</v>
      </c>
      <c r="Z20" s="56"/>
      <c r="AA20" s="58" t="e">
        <f>AA19/AB19</f>
        <v>#DIV/0!</v>
      </c>
      <c r="AB20" s="59">
        <f t="shared" si="0"/>
        <v>0</v>
      </c>
      <c r="AC20" s="60" t="e">
        <f>ROUND((AB20+AA20*0.1),4)</f>
        <v>#DIV/0!</v>
      </c>
      <c r="AD20" s="57"/>
      <c r="AE20" s="58" t="e">
        <f t="shared" si="1"/>
        <v>#DIV/0!</v>
      </c>
      <c r="AF20" s="59" t="e">
        <f>AC20</f>
        <v>#DIV/0!</v>
      </c>
      <c r="AG20" s="60" t="e">
        <f>AC20</f>
        <v>#DIV/0!</v>
      </c>
      <c r="AH20" s="57"/>
      <c r="AI20" s="58"/>
      <c r="AJ20" s="61"/>
      <c r="AK20" s="73"/>
      <c r="AL20" s="70"/>
      <c r="AM20" s="3">
        <v>7</v>
      </c>
      <c r="AN20" s="23" t="s">
        <v>64</v>
      </c>
      <c r="AO20" s="64">
        <v>10.15</v>
      </c>
      <c r="AP20" s="72"/>
    </row>
    <row r="21" spans="1:42" ht="22.5" customHeight="1">
      <c r="A21" s="44">
        <v>8</v>
      </c>
      <c r="B21" s="95"/>
      <c r="C21" s="96"/>
      <c r="D21" s="96"/>
      <c r="E21" s="97"/>
      <c r="F21" s="65" t="s">
        <v>38</v>
      </c>
      <c r="G21" s="45"/>
      <c r="H21" s="46"/>
      <c r="I21" s="65" t="s">
        <v>38</v>
      </c>
      <c r="J21" s="45"/>
      <c r="K21" s="46"/>
      <c r="L21" s="65" t="s">
        <v>27</v>
      </c>
      <c r="M21" s="45"/>
      <c r="N21" s="46"/>
      <c r="O21" s="65" t="s">
        <v>26</v>
      </c>
      <c r="P21" s="45"/>
      <c r="Q21" s="46"/>
      <c r="R21" s="65" t="s">
        <v>38</v>
      </c>
      <c r="S21" s="45"/>
      <c r="T21" s="46"/>
      <c r="U21" s="65" t="s">
        <v>37</v>
      </c>
      <c r="V21" s="45"/>
      <c r="W21" s="46"/>
      <c r="X21" s="65" t="s">
        <v>27</v>
      </c>
      <c r="Y21" s="45"/>
      <c r="Z21" s="46"/>
      <c r="AA21" s="48">
        <f>Y21+V21+S21+P21+M21+J21+G21</f>
        <v>0</v>
      </c>
      <c r="AB21" s="49">
        <f t="shared" si="0"/>
        <v>0</v>
      </c>
      <c r="AC21" s="50" t="e">
        <f>AC22</f>
        <v>#DIV/0!</v>
      </c>
      <c r="AD21" s="47"/>
      <c r="AE21" s="48">
        <f t="shared" si="1"/>
        <v>0</v>
      </c>
      <c r="AF21" s="49">
        <f>AB21</f>
        <v>0</v>
      </c>
      <c r="AG21" s="50" t="e">
        <f>AG22</f>
        <v>#DIV/0!</v>
      </c>
      <c r="AH21" s="47"/>
      <c r="AI21" s="48">
        <f>(AA7+AA9+AA11+AA13+AA15+AA17+AA19+AA21)*0.5</f>
        <v>0</v>
      </c>
      <c r="AJ21" s="49">
        <f>(AB7+AB9+AB11+AB13+AB15+AB17+AB19+AB21)*0.5</f>
        <v>0</v>
      </c>
      <c r="AK21" s="51"/>
      <c r="AL21" s="66"/>
      <c r="AN21" s="67"/>
      <c r="AO21" s="68"/>
      <c r="AP21" s="68"/>
    </row>
    <row r="22" spans="1:42" ht="22.5" customHeight="1" thickBot="1">
      <c r="A22" s="54">
        <v>8</v>
      </c>
      <c r="B22" s="98"/>
      <c r="C22" s="99"/>
      <c r="D22" s="99"/>
      <c r="E22" s="100"/>
      <c r="F22" s="69">
        <v>3</v>
      </c>
      <c r="G22" s="75" t="s">
        <v>45</v>
      </c>
      <c r="H22" s="56"/>
      <c r="I22" s="69">
        <v>5</v>
      </c>
      <c r="J22" s="75" t="s">
        <v>56</v>
      </c>
      <c r="K22" s="56"/>
      <c r="L22" s="69">
        <v>7</v>
      </c>
      <c r="M22" s="75" t="s">
        <v>62</v>
      </c>
      <c r="N22" s="56"/>
      <c r="O22" s="69">
        <v>2</v>
      </c>
      <c r="P22" s="75" t="s">
        <v>41</v>
      </c>
      <c r="Q22" s="56"/>
      <c r="R22" s="69">
        <v>4</v>
      </c>
      <c r="S22" s="75" t="s">
        <v>53</v>
      </c>
      <c r="T22" s="56"/>
      <c r="U22" s="69">
        <v>6</v>
      </c>
      <c r="V22" s="75" t="s">
        <v>60</v>
      </c>
      <c r="W22" s="56"/>
      <c r="X22" s="69">
        <v>1</v>
      </c>
      <c r="Y22" s="75" t="s">
        <v>34</v>
      </c>
      <c r="Z22" s="56"/>
      <c r="AA22" s="58" t="e">
        <f>AA21/AB21</f>
        <v>#DIV/0!</v>
      </c>
      <c r="AB22" s="59">
        <f t="shared" si="0"/>
        <v>0</v>
      </c>
      <c r="AC22" s="60" t="e">
        <f>ROUND((AB22+AA22*0.1),4)</f>
        <v>#DIV/0!</v>
      </c>
      <c r="AD22" s="57"/>
      <c r="AE22" s="58" t="e">
        <f t="shared" si="1"/>
        <v>#DIV/0!</v>
      </c>
      <c r="AF22" s="59" t="e">
        <f>AC22</f>
        <v>#DIV/0!</v>
      </c>
      <c r="AG22" s="60" t="e">
        <f>AC22</f>
        <v>#DIV/0!</v>
      </c>
      <c r="AH22" s="57"/>
      <c r="AI22" s="58" t="e">
        <f>AI21/AJ21</f>
        <v>#DIV/0!</v>
      </c>
      <c r="AJ22" s="61">
        <f>(AB8+AB10+AB12+AB14+AB16+AB18+AB20+AB22)*0.5</f>
        <v>0</v>
      </c>
      <c r="AK22" s="62" t="e">
        <f>ROUND(AJ22+AI22*0.1,4)</f>
        <v>#DIV/0!</v>
      </c>
      <c r="AL22" s="70"/>
      <c r="AM22" s="76">
        <v>8</v>
      </c>
      <c r="AN22" s="71" t="s">
        <v>65</v>
      </c>
      <c r="AO22" s="72">
        <v>14</v>
      </c>
      <c r="AP22" s="72"/>
    </row>
    <row r="23" spans="1:42" ht="22.5" customHeight="1">
      <c r="A23" s="77">
        <v>9</v>
      </c>
      <c r="B23" s="95"/>
      <c r="C23" s="96"/>
      <c r="D23" s="96"/>
      <c r="E23" s="97"/>
      <c r="F23" s="89" t="s">
        <v>26</v>
      </c>
      <c r="G23" s="78"/>
      <c r="H23" s="79"/>
      <c r="I23" s="89" t="s">
        <v>38</v>
      </c>
      <c r="J23" s="45"/>
      <c r="K23" s="46"/>
      <c r="L23" s="89" t="s">
        <v>38</v>
      </c>
      <c r="M23" s="45"/>
      <c r="N23" s="46"/>
      <c r="O23" s="89" t="s">
        <v>38</v>
      </c>
      <c r="P23" s="45"/>
      <c r="Q23" s="46"/>
      <c r="R23" s="89" t="s">
        <v>26</v>
      </c>
      <c r="S23" s="45"/>
      <c r="T23" s="46"/>
      <c r="U23" s="89" t="s">
        <v>27</v>
      </c>
      <c r="V23" s="45"/>
      <c r="W23" s="46"/>
      <c r="X23" s="89" t="s">
        <v>37</v>
      </c>
      <c r="Y23" s="45"/>
      <c r="Z23" s="46"/>
      <c r="AA23" s="48">
        <f>Y23+V23+S23+P23+M23+J23+G23</f>
        <v>0</v>
      </c>
      <c r="AB23" s="49">
        <f t="shared" si="0"/>
        <v>0</v>
      </c>
      <c r="AC23" s="50" t="e">
        <f>AC24</f>
        <v>#DIV/0!</v>
      </c>
      <c r="AD23" s="47"/>
      <c r="AE23" s="48">
        <f t="shared" si="1"/>
        <v>0</v>
      </c>
      <c r="AF23" s="49">
        <f>AB23</f>
        <v>0</v>
      </c>
      <c r="AG23" s="50" t="e">
        <f>AG24</f>
        <v>#DIV/0!</v>
      </c>
      <c r="AH23" s="47"/>
      <c r="AI23" s="48">
        <f>(AA23+AA25+AA27+AA29+AA31+AA33+AA35+AA37)*0.5</f>
        <v>0</v>
      </c>
      <c r="AJ23" s="49">
        <f>(AB23+AB25+AB27+AB29+AB31+AB33+AB35+AB37)*0.5</f>
        <v>0</v>
      </c>
      <c r="AK23" s="51"/>
      <c r="AL23" s="66"/>
      <c r="AM23" s="80"/>
      <c r="AN23" s="23"/>
      <c r="AO23" s="64"/>
      <c r="AP23" s="68"/>
    </row>
    <row r="24" spans="1:42" ht="22.5" customHeight="1" thickBot="1">
      <c r="A24" s="81">
        <v>9</v>
      </c>
      <c r="B24" s="98"/>
      <c r="C24" s="99"/>
      <c r="D24" s="99"/>
      <c r="E24" s="100"/>
      <c r="F24" s="84">
        <v>14</v>
      </c>
      <c r="G24" s="82">
        <v>1.2</v>
      </c>
      <c r="H24" s="83"/>
      <c r="I24" s="84">
        <v>10</v>
      </c>
      <c r="J24" s="75" t="s">
        <v>66</v>
      </c>
      <c r="K24" s="56"/>
      <c r="L24" s="84">
        <v>11</v>
      </c>
      <c r="M24" s="75" t="s">
        <v>67</v>
      </c>
      <c r="N24" s="56"/>
      <c r="O24" s="84">
        <v>15</v>
      </c>
      <c r="P24" s="75" t="s">
        <v>68</v>
      </c>
      <c r="Q24" s="56"/>
      <c r="R24" s="84">
        <v>16</v>
      </c>
      <c r="S24" s="75" t="s">
        <v>69</v>
      </c>
      <c r="T24" s="56"/>
      <c r="U24" s="84">
        <v>13</v>
      </c>
      <c r="V24" s="75" t="s">
        <v>70</v>
      </c>
      <c r="W24" s="56"/>
      <c r="X24" s="84">
        <v>12</v>
      </c>
      <c r="Y24" s="75" t="s">
        <v>71</v>
      </c>
      <c r="Z24" s="56"/>
      <c r="AA24" s="58" t="e">
        <f>AA23/AB23</f>
        <v>#DIV/0!</v>
      </c>
      <c r="AB24" s="59">
        <f t="shared" si="0"/>
        <v>0</v>
      </c>
      <c r="AC24" s="60" t="e">
        <f>ROUND((AB24+AA24*0.1),4)</f>
        <v>#DIV/0!</v>
      </c>
      <c r="AD24" s="57"/>
      <c r="AE24" s="58" t="e">
        <f t="shared" si="1"/>
        <v>#DIV/0!</v>
      </c>
      <c r="AF24" s="59" t="e">
        <f>AC24</f>
        <v>#DIV/0!</v>
      </c>
      <c r="AG24" s="60" t="e">
        <f>AC24</f>
        <v>#DIV/0!</v>
      </c>
      <c r="AH24" s="57"/>
      <c r="AI24" s="58" t="e">
        <f>AI23/AJ23</f>
        <v>#DIV/0!</v>
      </c>
      <c r="AJ24" s="61">
        <f>(AB24+AB26+AB28+AB30+AB32+AB34+AB36+AB38)*0.5</f>
        <v>0</v>
      </c>
      <c r="AK24" s="62" t="e">
        <f>ROUND(AJ24+AI24*0.1,4)</f>
        <v>#DIV/0!</v>
      </c>
      <c r="AL24" s="70"/>
      <c r="AM24" s="85">
        <v>9</v>
      </c>
      <c r="AN24" s="23" t="s">
        <v>72</v>
      </c>
      <c r="AO24" s="64">
        <v>2</v>
      </c>
      <c r="AP24" s="72"/>
    </row>
    <row r="25" spans="1:42" ht="22.5" customHeight="1">
      <c r="A25" s="77">
        <v>10</v>
      </c>
      <c r="B25" s="95"/>
      <c r="C25" s="96"/>
      <c r="D25" s="96"/>
      <c r="E25" s="97"/>
      <c r="F25" s="89" t="s">
        <v>37</v>
      </c>
      <c r="G25" s="78"/>
      <c r="H25" s="79"/>
      <c r="I25" s="89" t="s">
        <v>38</v>
      </c>
      <c r="J25" s="45"/>
      <c r="K25" s="46"/>
      <c r="L25" s="89" t="s">
        <v>27</v>
      </c>
      <c r="M25" s="45"/>
      <c r="N25" s="46"/>
      <c r="O25" s="89" t="s">
        <v>27</v>
      </c>
      <c r="P25" s="45"/>
      <c r="Q25" s="46"/>
      <c r="R25" s="89" t="s">
        <v>27</v>
      </c>
      <c r="S25" s="45"/>
      <c r="T25" s="46"/>
      <c r="U25" s="89" t="s">
        <v>26</v>
      </c>
      <c r="V25" s="45"/>
      <c r="W25" s="46"/>
      <c r="X25" s="89" t="s">
        <v>38</v>
      </c>
      <c r="Y25" s="45"/>
      <c r="Z25" s="46"/>
      <c r="AA25" s="48">
        <f>Y25+V25+S25+P25+M25+J25+G25</f>
        <v>0</v>
      </c>
      <c r="AB25" s="49">
        <f t="shared" si="0"/>
        <v>0</v>
      </c>
      <c r="AC25" s="50" t="e">
        <f>AC26</f>
        <v>#DIV/0!</v>
      </c>
      <c r="AD25" s="47"/>
      <c r="AE25" s="48">
        <f t="shared" si="1"/>
        <v>0</v>
      </c>
      <c r="AF25" s="49">
        <f>AB25</f>
        <v>0</v>
      </c>
      <c r="AG25" s="50" t="e">
        <f>AG26</f>
        <v>#DIV/0!</v>
      </c>
      <c r="AH25" s="47"/>
      <c r="AI25" s="48"/>
      <c r="AJ25" s="49"/>
      <c r="AK25" s="74"/>
      <c r="AL25" s="66"/>
      <c r="AM25" s="80"/>
      <c r="AN25" s="67"/>
      <c r="AO25" s="68"/>
      <c r="AP25" s="68"/>
    </row>
    <row r="26" spans="1:42" ht="22.5" customHeight="1" thickBot="1">
      <c r="A26" s="81">
        <v>10</v>
      </c>
      <c r="B26" s="98"/>
      <c r="C26" s="99" t="s">
        <v>36</v>
      </c>
      <c r="D26" s="99"/>
      <c r="E26" s="100"/>
      <c r="F26" s="84">
        <v>15</v>
      </c>
      <c r="G26" s="82">
        <v>4.7</v>
      </c>
      <c r="H26" s="83"/>
      <c r="I26" s="84">
        <v>9</v>
      </c>
      <c r="J26" s="55" t="s">
        <v>66</v>
      </c>
      <c r="K26" s="56"/>
      <c r="L26" s="84">
        <v>14</v>
      </c>
      <c r="M26" s="55" t="s">
        <v>73</v>
      </c>
      <c r="N26" s="56"/>
      <c r="O26" s="84">
        <v>12</v>
      </c>
      <c r="P26" s="55" t="s">
        <v>74</v>
      </c>
      <c r="Q26" s="56"/>
      <c r="R26" s="84">
        <v>13</v>
      </c>
      <c r="S26" s="55" t="s">
        <v>75</v>
      </c>
      <c r="T26" s="56"/>
      <c r="U26" s="84">
        <v>11</v>
      </c>
      <c r="V26" s="55" t="s">
        <v>76</v>
      </c>
      <c r="W26" s="56"/>
      <c r="X26" s="84">
        <v>16</v>
      </c>
      <c r="Y26" s="55" t="s">
        <v>77</v>
      </c>
      <c r="Z26" s="56"/>
      <c r="AA26" s="58" t="e">
        <f>AA25/AB25</f>
        <v>#DIV/0!</v>
      </c>
      <c r="AB26" s="59">
        <f t="shared" si="0"/>
        <v>0</v>
      </c>
      <c r="AC26" s="60" t="e">
        <f>ROUND((AB26+AA26*0.1),4)</f>
        <v>#DIV/0!</v>
      </c>
      <c r="AD26" s="57"/>
      <c r="AE26" s="58" t="e">
        <f t="shared" si="1"/>
        <v>#DIV/0!</v>
      </c>
      <c r="AF26" s="59" t="e">
        <f>AC26</f>
        <v>#DIV/0!</v>
      </c>
      <c r="AG26" s="60" t="e">
        <f>AC26</f>
        <v>#DIV/0!</v>
      </c>
      <c r="AH26" s="57"/>
      <c r="AI26" s="58"/>
      <c r="AJ26" s="61"/>
      <c r="AK26" s="73"/>
      <c r="AL26" s="70"/>
      <c r="AM26" s="85">
        <v>10</v>
      </c>
      <c r="AN26" s="71" t="s">
        <v>78</v>
      </c>
      <c r="AO26" s="72">
        <v>7</v>
      </c>
      <c r="AP26" s="72"/>
    </row>
    <row r="27" spans="1:42" ht="22.5" customHeight="1">
      <c r="A27" s="77">
        <v>11</v>
      </c>
      <c r="B27" s="95"/>
      <c r="C27" s="96"/>
      <c r="D27" s="96"/>
      <c r="E27" s="97"/>
      <c r="F27" s="89" t="s">
        <v>38</v>
      </c>
      <c r="G27" s="78"/>
      <c r="H27" s="79"/>
      <c r="I27" s="89" t="s">
        <v>26</v>
      </c>
      <c r="J27" s="45"/>
      <c r="K27" s="46"/>
      <c r="L27" s="89" t="s">
        <v>38</v>
      </c>
      <c r="M27" s="45"/>
      <c r="N27" s="46"/>
      <c r="O27" s="89" t="s">
        <v>37</v>
      </c>
      <c r="P27" s="45"/>
      <c r="Q27" s="46"/>
      <c r="R27" s="89" t="s">
        <v>37</v>
      </c>
      <c r="S27" s="45"/>
      <c r="T27" s="46"/>
      <c r="U27" s="89" t="s">
        <v>26</v>
      </c>
      <c r="V27" s="45"/>
      <c r="W27" s="46"/>
      <c r="X27" s="89" t="s">
        <v>26</v>
      </c>
      <c r="Y27" s="45"/>
      <c r="Z27" s="46"/>
      <c r="AA27" s="48">
        <f>Y27+V27+S27+P27+M27+J27+G27</f>
        <v>0</v>
      </c>
      <c r="AB27" s="49">
        <f t="shared" si="0"/>
        <v>0</v>
      </c>
      <c r="AC27" s="50" t="e">
        <f>AC28</f>
        <v>#DIV/0!</v>
      </c>
      <c r="AD27" s="47"/>
      <c r="AE27" s="48">
        <f t="shared" si="1"/>
        <v>0</v>
      </c>
      <c r="AF27" s="49">
        <f>AB27</f>
        <v>0</v>
      </c>
      <c r="AG27" s="50" t="e">
        <f>AG28</f>
        <v>#DIV/0!</v>
      </c>
      <c r="AH27" s="47"/>
      <c r="AI27" s="48"/>
      <c r="AJ27" s="49"/>
      <c r="AK27" s="51"/>
      <c r="AL27" s="66"/>
      <c r="AM27" s="80"/>
      <c r="AN27" s="23"/>
      <c r="AO27" s="64"/>
      <c r="AP27" s="68"/>
    </row>
    <row r="28" spans="1:42" ht="22.5" customHeight="1" thickBot="1">
      <c r="A28" s="81">
        <v>11</v>
      </c>
      <c r="B28" s="98"/>
      <c r="C28" s="99"/>
      <c r="D28" s="99"/>
      <c r="E28" s="100"/>
      <c r="F28" s="84">
        <v>16</v>
      </c>
      <c r="G28" s="82">
        <v>3.8</v>
      </c>
      <c r="H28" s="83"/>
      <c r="I28" s="84">
        <v>12</v>
      </c>
      <c r="J28" s="55" t="s">
        <v>79</v>
      </c>
      <c r="K28" s="56"/>
      <c r="L28" s="84">
        <v>9</v>
      </c>
      <c r="M28" s="55" t="s">
        <v>67</v>
      </c>
      <c r="N28" s="56"/>
      <c r="O28" s="84">
        <v>14</v>
      </c>
      <c r="P28" s="55" t="s">
        <v>80</v>
      </c>
      <c r="Q28" s="56"/>
      <c r="R28" s="84">
        <v>15</v>
      </c>
      <c r="S28" s="55" t="s">
        <v>81</v>
      </c>
      <c r="T28" s="56"/>
      <c r="U28" s="84">
        <v>10</v>
      </c>
      <c r="V28" s="55" t="s">
        <v>76</v>
      </c>
      <c r="W28" s="56"/>
      <c r="X28" s="84">
        <v>13</v>
      </c>
      <c r="Y28" s="55" t="s">
        <v>82</v>
      </c>
      <c r="Z28" s="56"/>
      <c r="AA28" s="58" t="e">
        <f>AA27/AB27</f>
        <v>#DIV/0!</v>
      </c>
      <c r="AB28" s="59">
        <f t="shared" si="0"/>
        <v>0</v>
      </c>
      <c r="AC28" s="60" t="e">
        <f>ROUND((AB28+AA28*0.1),4)</f>
        <v>#DIV/0!</v>
      </c>
      <c r="AD28" s="57"/>
      <c r="AE28" s="58" t="e">
        <f t="shared" si="1"/>
        <v>#DIV/0!</v>
      </c>
      <c r="AF28" s="59" t="e">
        <f>AC28</f>
        <v>#DIV/0!</v>
      </c>
      <c r="AG28" s="60" t="e">
        <f>AC28</f>
        <v>#DIV/0!</v>
      </c>
      <c r="AH28" s="57"/>
      <c r="AI28" s="58"/>
      <c r="AJ28" s="61"/>
      <c r="AK28" s="62"/>
      <c r="AL28" s="70"/>
      <c r="AM28" s="85">
        <v>11</v>
      </c>
      <c r="AN28" s="23" t="s">
        <v>83</v>
      </c>
      <c r="AO28" s="64"/>
      <c r="AP28" s="72"/>
    </row>
    <row r="29" spans="1:42" ht="22.5" customHeight="1">
      <c r="A29" s="77">
        <v>12</v>
      </c>
      <c r="B29" s="95"/>
      <c r="C29" s="96"/>
      <c r="D29" s="96"/>
      <c r="E29" s="97"/>
      <c r="F29" s="89" t="s">
        <v>27</v>
      </c>
      <c r="G29" s="78"/>
      <c r="H29" s="79"/>
      <c r="I29" s="89" t="s">
        <v>26</v>
      </c>
      <c r="J29" s="45"/>
      <c r="K29" s="46"/>
      <c r="L29" s="89" t="s">
        <v>37</v>
      </c>
      <c r="M29" s="45"/>
      <c r="N29" s="46"/>
      <c r="O29" s="89" t="s">
        <v>27</v>
      </c>
      <c r="P29" s="45"/>
      <c r="Q29" s="46"/>
      <c r="R29" s="89" t="s">
        <v>38</v>
      </c>
      <c r="S29" s="45"/>
      <c r="T29" s="46"/>
      <c r="U29" s="89" t="s">
        <v>37</v>
      </c>
      <c r="V29" s="45"/>
      <c r="W29" s="46"/>
      <c r="X29" s="89" t="s">
        <v>37</v>
      </c>
      <c r="Y29" s="45"/>
      <c r="Z29" s="46"/>
      <c r="AA29" s="48">
        <f>Y29+V29+S29+P29+M29+J29+G29</f>
        <v>0</v>
      </c>
      <c r="AB29" s="49">
        <f t="shared" si="0"/>
        <v>0</v>
      </c>
      <c r="AC29" s="50" t="e">
        <f>AC30</f>
        <v>#DIV/0!</v>
      </c>
      <c r="AD29" s="47"/>
      <c r="AE29" s="48">
        <f t="shared" si="1"/>
        <v>0</v>
      </c>
      <c r="AF29" s="49">
        <f>AB29</f>
        <v>0</v>
      </c>
      <c r="AG29" s="50" t="e">
        <f>AG30</f>
        <v>#DIV/0!</v>
      </c>
      <c r="AH29" s="47"/>
      <c r="AI29" s="48"/>
      <c r="AJ29" s="49"/>
      <c r="AK29" s="51"/>
      <c r="AL29" s="66"/>
      <c r="AM29" s="80"/>
      <c r="AN29" s="67"/>
      <c r="AO29" s="68"/>
      <c r="AP29" s="68"/>
    </row>
    <row r="30" spans="1:42" ht="22.5" customHeight="1" thickBot="1">
      <c r="A30" s="81">
        <v>12</v>
      </c>
      <c r="B30" s="98"/>
      <c r="C30" s="99"/>
      <c r="D30" s="99"/>
      <c r="E30" s="100"/>
      <c r="F30" s="84">
        <v>13</v>
      </c>
      <c r="G30" s="82">
        <v>5.6</v>
      </c>
      <c r="H30" s="83"/>
      <c r="I30" s="84">
        <v>11</v>
      </c>
      <c r="J30" s="55" t="s">
        <v>79</v>
      </c>
      <c r="K30" s="56"/>
      <c r="L30" s="84">
        <v>16</v>
      </c>
      <c r="M30" s="55" t="s">
        <v>84</v>
      </c>
      <c r="N30" s="56"/>
      <c r="O30" s="84">
        <v>10</v>
      </c>
      <c r="P30" s="55" t="s">
        <v>74</v>
      </c>
      <c r="Q30" s="56"/>
      <c r="R30" s="84">
        <v>14</v>
      </c>
      <c r="S30" s="55" t="s">
        <v>85</v>
      </c>
      <c r="T30" s="56"/>
      <c r="U30" s="84">
        <v>15</v>
      </c>
      <c r="V30" s="55" t="s">
        <v>86</v>
      </c>
      <c r="W30" s="56"/>
      <c r="X30" s="84">
        <v>9</v>
      </c>
      <c r="Y30" s="55" t="s">
        <v>71</v>
      </c>
      <c r="Z30" s="56"/>
      <c r="AA30" s="58" t="e">
        <f>AA29/AB29</f>
        <v>#DIV/0!</v>
      </c>
      <c r="AB30" s="59">
        <f t="shared" si="0"/>
        <v>0</v>
      </c>
      <c r="AC30" s="60" t="e">
        <f>ROUND((AB30+AA30*0.1),4)</f>
        <v>#DIV/0!</v>
      </c>
      <c r="AD30" s="57"/>
      <c r="AE30" s="58" t="e">
        <f t="shared" si="1"/>
        <v>#DIV/0!</v>
      </c>
      <c r="AF30" s="59" t="e">
        <f>AC30</f>
        <v>#DIV/0!</v>
      </c>
      <c r="AG30" s="60" t="e">
        <f>AC30</f>
        <v>#DIV/0!</v>
      </c>
      <c r="AH30" s="57"/>
      <c r="AI30" s="58"/>
      <c r="AJ30" s="61"/>
      <c r="AK30" s="62"/>
      <c r="AL30" s="70"/>
      <c r="AM30" s="85">
        <v>12</v>
      </c>
      <c r="AN30" s="71" t="s">
        <v>87</v>
      </c>
      <c r="AO30" s="72">
        <v>5</v>
      </c>
      <c r="AP30" s="72"/>
    </row>
    <row r="31" spans="1:42" ht="22.5" customHeight="1">
      <c r="A31" s="77">
        <v>13</v>
      </c>
      <c r="B31" s="95"/>
      <c r="C31" s="96"/>
      <c r="D31" s="96"/>
      <c r="E31" s="97"/>
      <c r="F31" s="89" t="s">
        <v>27</v>
      </c>
      <c r="G31" s="78"/>
      <c r="H31" s="79"/>
      <c r="I31" s="89" t="s">
        <v>27</v>
      </c>
      <c r="J31" s="45"/>
      <c r="K31" s="46"/>
      <c r="L31" s="89" t="s">
        <v>26</v>
      </c>
      <c r="M31" s="45"/>
      <c r="N31" s="46"/>
      <c r="O31" s="89" t="s">
        <v>26</v>
      </c>
      <c r="P31" s="45"/>
      <c r="Q31" s="46"/>
      <c r="R31" s="89" t="s">
        <v>27</v>
      </c>
      <c r="S31" s="45"/>
      <c r="T31" s="46"/>
      <c r="U31" s="89" t="s">
        <v>27</v>
      </c>
      <c r="V31" s="45"/>
      <c r="W31" s="46"/>
      <c r="X31" s="89" t="s">
        <v>26</v>
      </c>
      <c r="Y31" s="45"/>
      <c r="Z31" s="46"/>
      <c r="AA31" s="48">
        <f>Y31+V31+S31+P31+M31+J31+G31</f>
        <v>0</v>
      </c>
      <c r="AB31" s="49">
        <f t="shared" si="0"/>
        <v>0</v>
      </c>
      <c r="AC31" s="50" t="e">
        <f>AC32</f>
        <v>#DIV/0!</v>
      </c>
      <c r="AD31" s="47"/>
      <c r="AE31" s="48">
        <f t="shared" si="1"/>
        <v>0</v>
      </c>
      <c r="AF31" s="49">
        <f>AB31</f>
        <v>0</v>
      </c>
      <c r="AG31" s="50" t="e">
        <f>AG32</f>
        <v>#DIV/0!</v>
      </c>
      <c r="AH31" s="47"/>
      <c r="AI31" s="48"/>
      <c r="AJ31" s="49"/>
      <c r="AK31" s="51"/>
      <c r="AL31" s="66"/>
      <c r="AM31" s="80"/>
      <c r="AN31" s="23"/>
      <c r="AO31" s="64"/>
      <c r="AP31" s="68"/>
    </row>
    <row r="32" spans="1:42" ht="22.5" customHeight="1" thickBot="1">
      <c r="A32" s="81">
        <v>13</v>
      </c>
      <c r="B32" s="98"/>
      <c r="C32" s="99"/>
      <c r="D32" s="99"/>
      <c r="E32" s="100"/>
      <c r="F32" s="84">
        <v>12</v>
      </c>
      <c r="G32" s="82">
        <v>5.6</v>
      </c>
      <c r="H32" s="83"/>
      <c r="I32" s="84">
        <v>14</v>
      </c>
      <c r="J32" s="55" t="s">
        <v>88</v>
      </c>
      <c r="K32" s="56"/>
      <c r="L32" s="84">
        <v>15</v>
      </c>
      <c r="M32" s="55" t="s">
        <v>89</v>
      </c>
      <c r="N32" s="56"/>
      <c r="O32" s="84">
        <v>16</v>
      </c>
      <c r="P32" s="55" t="s">
        <v>90</v>
      </c>
      <c r="Q32" s="56"/>
      <c r="R32" s="84">
        <v>10</v>
      </c>
      <c r="S32" s="55" t="s">
        <v>75</v>
      </c>
      <c r="T32" s="56"/>
      <c r="U32" s="84">
        <v>9</v>
      </c>
      <c r="V32" s="55" t="s">
        <v>70</v>
      </c>
      <c r="W32" s="56"/>
      <c r="X32" s="84">
        <v>11</v>
      </c>
      <c r="Y32" s="55" t="s">
        <v>82</v>
      </c>
      <c r="Z32" s="56"/>
      <c r="AA32" s="58" t="e">
        <f>AA31/AB31</f>
        <v>#DIV/0!</v>
      </c>
      <c r="AB32" s="59">
        <f t="shared" si="0"/>
        <v>0</v>
      </c>
      <c r="AC32" s="60" t="e">
        <f>ROUND((AB32+AA32*0.1),4)</f>
        <v>#DIV/0!</v>
      </c>
      <c r="AD32" s="57"/>
      <c r="AE32" s="58" t="e">
        <f t="shared" si="1"/>
        <v>#DIV/0!</v>
      </c>
      <c r="AF32" s="59" t="e">
        <f>AC32</f>
        <v>#DIV/0!</v>
      </c>
      <c r="AG32" s="60" t="e">
        <f>AC32</f>
        <v>#DIV/0!</v>
      </c>
      <c r="AH32" s="57"/>
      <c r="AI32" s="58"/>
      <c r="AJ32" s="61"/>
      <c r="AK32" s="62"/>
      <c r="AL32" s="70"/>
      <c r="AM32" s="85">
        <v>13</v>
      </c>
      <c r="AN32" s="23" t="s">
        <v>91</v>
      </c>
      <c r="AO32" s="64">
        <v>4.5</v>
      </c>
      <c r="AP32" s="72"/>
    </row>
    <row r="33" spans="1:42" ht="22.5" customHeight="1">
      <c r="A33" s="77">
        <v>14</v>
      </c>
      <c r="B33" s="95"/>
      <c r="C33" s="96"/>
      <c r="D33" s="96"/>
      <c r="E33" s="97"/>
      <c r="F33" s="89" t="s">
        <v>26</v>
      </c>
      <c r="G33" s="78"/>
      <c r="H33" s="79"/>
      <c r="I33" s="89" t="s">
        <v>27</v>
      </c>
      <c r="J33" s="45"/>
      <c r="K33" s="46"/>
      <c r="L33" s="89" t="s">
        <v>27</v>
      </c>
      <c r="M33" s="45"/>
      <c r="N33" s="46"/>
      <c r="O33" s="89" t="s">
        <v>37</v>
      </c>
      <c r="P33" s="45"/>
      <c r="Q33" s="46"/>
      <c r="R33" s="89" t="s">
        <v>38</v>
      </c>
      <c r="S33" s="45"/>
      <c r="T33" s="46"/>
      <c r="U33" s="89" t="s">
        <v>38</v>
      </c>
      <c r="V33" s="45"/>
      <c r="W33" s="46"/>
      <c r="X33" s="89" t="s">
        <v>27</v>
      </c>
      <c r="Y33" s="45"/>
      <c r="Z33" s="46"/>
      <c r="AA33" s="48">
        <f>Y33+V33+S33+P33+M33+J33+G33</f>
        <v>0</v>
      </c>
      <c r="AB33" s="49">
        <f t="shared" si="0"/>
        <v>0</v>
      </c>
      <c r="AC33" s="50" t="e">
        <f>AC34</f>
        <v>#DIV/0!</v>
      </c>
      <c r="AD33" s="47"/>
      <c r="AE33" s="48">
        <f t="shared" si="1"/>
        <v>0</v>
      </c>
      <c r="AF33" s="49">
        <f>AB33</f>
        <v>0</v>
      </c>
      <c r="AG33" s="50" t="e">
        <f>AG34</f>
        <v>#DIV/0!</v>
      </c>
      <c r="AH33" s="47"/>
      <c r="AI33" s="48"/>
      <c r="AJ33" s="49"/>
      <c r="AK33" s="51"/>
      <c r="AL33" s="66"/>
      <c r="AM33" s="80"/>
      <c r="AN33" s="67"/>
      <c r="AO33" s="68"/>
      <c r="AP33" s="68"/>
    </row>
    <row r="34" spans="1:42" ht="22.5" customHeight="1" thickBot="1">
      <c r="A34" s="81">
        <v>14</v>
      </c>
      <c r="B34" s="98"/>
      <c r="C34" s="99"/>
      <c r="D34" s="99"/>
      <c r="E34" s="100"/>
      <c r="F34" s="84">
        <v>9</v>
      </c>
      <c r="G34" s="82">
        <v>1.2</v>
      </c>
      <c r="H34" s="83"/>
      <c r="I34" s="84">
        <v>13</v>
      </c>
      <c r="J34" s="55" t="s">
        <v>88</v>
      </c>
      <c r="K34" s="56"/>
      <c r="L34" s="84">
        <v>10</v>
      </c>
      <c r="M34" s="55" t="s">
        <v>73</v>
      </c>
      <c r="N34" s="56"/>
      <c r="O34" s="84">
        <v>11</v>
      </c>
      <c r="P34" s="55" t="s">
        <v>80</v>
      </c>
      <c r="Q34" s="56"/>
      <c r="R34" s="84">
        <v>12</v>
      </c>
      <c r="S34" s="55" t="s">
        <v>85</v>
      </c>
      <c r="T34" s="56"/>
      <c r="U34" s="84">
        <v>16</v>
      </c>
      <c r="V34" s="55" t="s">
        <v>92</v>
      </c>
      <c r="W34" s="56"/>
      <c r="X34" s="84">
        <v>15</v>
      </c>
      <c r="Y34" s="55" t="s">
        <v>93</v>
      </c>
      <c r="Z34" s="56"/>
      <c r="AA34" s="58" t="e">
        <f>AA33/AB33</f>
        <v>#DIV/0!</v>
      </c>
      <c r="AB34" s="59">
        <f t="shared" si="0"/>
        <v>0</v>
      </c>
      <c r="AC34" s="60" t="e">
        <f>ROUND((AB34+AA34*0.1),4)</f>
        <v>#DIV/0!</v>
      </c>
      <c r="AD34" s="57"/>
      <c r="AE34" s="58" t="e">
        <f t="shared" si="1"/>
        <v>#DIV/0!</v>
      </c>
      <c r="AF34" s="59" t="e">
        <f>AC34</f>
        <v>#DIV/0!</v>
      </c>
      <c r="AG34" s="60" t="e">
        <f>AC34</f>
        <v>#DIV/0!</v>
      </c>
      <c r="AH34" s="57"/>
      <c r="AI34" s="58"/>
      <c r="AJ34" s="61"/>
      <c r="AK34" s="62"/>
      <c r="AL34" s="70"/>
      <c r="AM34" s="85">
        <v>14</v>
      </c>
      <c r="AN34" s="71" t="s">
        <v>94</v>
      </c>
      <c r="AO34" s="72">
        <v>8</v>
      </c>
      <c r="AP34" s="72"/>
    </row>
    <row r="35" spans="1:42" ht="22.5" customHeight="1">
      <c r="A35" s="77">
        <v>15</v>
      </c>
      <c r="B35" s="95"/>
      <c r="C35" s="96"/>
      <c r="D35" s="96"/>
      <c r="E35" s="97"/>
      <c r="F35" s="89" t="s">
        <v>37</v>
      </c>
      <c r="G35" s="78"/>
      <c r="H35" s="79"/>
      <c r="I35" s="89" t="s">
        <v>37</v>
      </c>
      <c r="J35" s="45"/>
      <c r="K35" s="46"/>
      <c r="L35" s="89" t="s">
        <v>26</v>
      </c>
      <c r="M35" s="45"/>
      <c r="N35" s="46"/>
      <c r="O35" s="89" t="s">
        <v>38</v>
      </c>
      <c r="P35" s="45"/>
      <c r="Q35" s="46"/>
      <c r="R35" s="89" t="s">
        <v>37</v>
      </c>
      <c r="S35" s="45"/>
      <c r="T35" s="46"/>
      <c r="U35" s="89" t="s">
        <v>37</v>
      </c>
      <c r="V35" s="45"/>
      <c r="W35" s="46"/>
      <c r="X35" s="89" t="s">
        <v>27</v>
      </c>
      <c r="Y35" s="45"/>
      <c r="Z35" s="46"/>
      <c r="AA35" s="48">
        <f>Y35+V35+S35+P35+M35+J35+G35</f>
        <v>0</v>
      </c>
      <c r="AB35" s="49">
        <f t="shared" si="0"/>
        <v>0</v>
      </c>
      <c r="AC35" s="50" t="e">
        <f>AC36</f>
        <v>#DIV/0!</v>
      </c>
      <c r="AD35" s="47"/>
      <c r="AE35" s="48">
        <f t="shared" si="1"/>
        <v>0</v>
      </c>
      <c r="AF35" s="49">
        <f>AB35</f>
        <v>0</v>
      </c>
      <c r="AG35" s="50" t="e">
        <f>AG36</f>
        <v>#DIV/0!</v>
      </c>
      <c r="AH35" s="47"/>
      <c r="AI35" s="48"/>
      <c r="AJ35" s="49"/>
      <c r="AK35" s="51"/>
      <c r="AL35" s="66"/>
      <c r="AM35" s="80"/>
      <c r="AN35" s="23"/>
      <c r="AO35" s="64"/>
      <c r="AP35" s="68"/>
    </row>
    <row r="36" spans="1:42" ht="22.5" customHeight="1" thickBot="1">
      <c r="A36" s="81">
        <v>15</v>
      </c>
      <c r="B36" s="98"/>
      <c r="C36" s="99"/>
      <c r="D36" s="99"/>
      <c r="E36" s="100"/>
      <c r="F36" s="84">
        <v>10</v>
      </c>
      <c r="G36" s="82">
        <v>4.7</v>
      </c>
      <c r="H36" s="83"/>
      <c r="I36" s="84">
        <v>16</v>
      </c>
      <c r="J36" s="55" t="s">
        <v>95</v>
      </c>
      <c r="K36" s="56"/>
      <c r="L36" s="84">
        <v>13</v>
      </c>
      <c r="M36" s="55" t="s">
        <v>89</v>
      </c>
      <c r="N36" s="56"/>
      <c r="O36" s="84">
        <v>9</v>
      </c>
      <c r="P36" s="55" t="s">
        <v>68</v>
      </c>
      <c r="Q36" s="56"/>
      <c r="R36" s="84">
        <v>11</v>
      </c>
      <c r="S36" s="55" t="s">
        <v>81</v>
      </c>
      <c r="T36" s="56"/>
      <c r="U36" s="84">
        <v>12</v>
      </c>
      <c r="V36" s="55" t="s">
        <v>86</v>
      </c>
      <c r="W36" s="56"/>
      <c r="X36" s="84">
        <v>14</v>
      </c>
      <c r="Y36" s="55" t="s">
        <v>93</v>
      </c>
      <c r="Z36" s="56"/>
      <c r="AA36" s="58" t="e">
        <f>AA35/AB35</f>
        <v>#DIV/0!</v>
      </c>
      <c r="AB36" s="59">
        <f t="shared" si="0"/>
        <v>0</v>
      </c>
      <c r="AC36" s="60" t="e">
        <f>ROUND((AB36+AA36*0.1),4)</f>
        <v>#DIV/0!</v>
      </c>
      <c r="AD36" s="57"/>
      <c r="AE36" s="58" t="e">
        <f t="shared" si="1"/>
        <v>#DIV/0!</v>
      </c>
      <c r="AF36" s="59" t="e">
        <f>AC36</f>
        <v>#DIV/0!</v>
      </c>
      <c r="AG36" s="60" t="e">
        <f>AC36</f>
        <v>#DIV/0!</v>
      </c>
      <c r="AH36" s="57"/>
      <c r="AI36" s="58"/>
      <c r="AJ36" s="61"/>
      <c r="AK36" s="62"/>
      <c r="AL36" s="70"/>
      <c r="AM36" s="85">
        <v>15</v>
      </c>
      <c r="AN36" s="23">
        <v>1.8</v>
      </c>
      <c r="AO36" s="64">
        <v>4.7</v>
      </c>
      <c r="AP36" s="72"/>
    </row>
    <row r="37" spans="1:42" ht="22.5" customHeight="1">
      <c r="A37" s="77">
        <v>16</v>
      </c>
      <c r="B37" s="95"/>
      <c r="C37" s="96"/>
      <c r="D37" s="96"/>
      <c r="E37" s="97"/>
      <c r="F37" s="89" t="s">
        <v>38</v>
      </c>
      <c r="G37" s="78"/>
      <c r="H37" s="79"/>
      <c r="I37" s="89" t="s">
        <v>37</v>
      </c>
      <c r="J37" s="45"/>
      <c r="K37" s="46"/>
      <c r="L37" s="89" t="s">
        <v>37</v>
      </c>
      <c r="M37" s="45"/>
      <c r="N37" s="46"/>
      <c r="O37" s="89" t="s">
        <v>26</v>
      </c>
      <c r="P37" s="45"/>
      <c r="Q37" s="46"/>
      <c r="R37" s="89" t="s">
        <v>26</v>
      </c>
      <c r="S37" s="45"/>
      <c r="T37" s="46"/>
      <c r="U37" s="89" t="s">
        <v>38</v>
      </c>
      <c r="V37" s="45"/>
      <c r="W37" s="46"/>
      <c r="X37" s="89" t="s">
        <v>38</v>
      </c>
      <c r="Y37" s="45"/>
      <c r="Z37" s="46"/>
      <c r="AA37" s="48">
        <f>Y37+V37+S37+P37+M37+J37+G37</f>
        <v>0</v>
      </c>
      <c r="AB37" s="49">
        <f t="shared" si="0"/>
        <v>0</v>
      </c>
      <c r="AC37" s="50" t="e">
        <f>AC38</f>
        <v>#DIV/0!</v>
      </c>
      <c r="AD37" s="47"/>
      <c r="AE37" s="48">
        <f t="shared" si="1"/>
        <v>0</v>
      </c>
      <c r="AF37" s="49">
        <f>AB37</f>
        <v>0</v>
      </c>
      <c r="AG37" s="50" t="e">
        <f>AG38</f>
        <v>#DIV/0!</v>
      </c>
      <c r="AH37" s="47"/>
      <c r="AI37" s="48"/>
      <c r="AJ37" s="49"/>
      <c r="AK37" s="51"/>
      <c r="AL37" s="66"/>
      <c r="AM37" s="80"/>
      <c r="AN37" s="67"/>
      <c r="AO37" s="68"/>
      <c r="AP37" s="68"/>
    </row>
    <row r="38" spans="1:42" ht="22.5" customHeight="1" thickBot="1">
      <c r="A38" s="81">
        <v>16</v>
      </c>
      <c r="B38" s="98"/>
      <c r="C38" s="99"/>
      <c r="D38" s="99"/>
      <c r="E38" s="100"/>
      <c r="F38" s="84">
        <v>11</v>
      </c>
      <c r="G38" s="86">
        <v>3.8</v>
      </c>
      <c r="H38" s="83"/>
      <c r="I38" s="84">
        <v>15</v>
      </c>
      <c r="J38" s="75" t="s">
        <v>95</v>
      </c>
      <c r="K38" s="56"/>
      <c r="L38" s="84">
        <v>12</v>
      </c>
      <c r="M38" s="75" t="s">
        <v>84</v>
      </c>
      <c r="N38" s="56"/>
      <c r="O38" s="84">
        <v>13</v>
      </c>
      <c r="P38" s="75" t="s">
        <v>90</v>
      </c>
      <c r="Q38" s="56"/>
      <c r="R38" s="84">
        <v>9</v>
      </c>
      <c r="S38" s="75" t="s">
        <v>69</v>
      </c>
      <c r="T38" s="56"/>
      <c r="U38" s="84">
        <v>14</v>
      </c>
      <c r="V38" s="75" t="s">
        <v>92</v>
      </c>
      <c r="W38" s="56"/>
      <c r="X38" s="84">
        <v>10</v>
      </c>
      <c r="Y38" s="75" t="s">
        <v>77</v>
      </c>
      <c r="Z38" s="56"/>
      <c r="AA38" s="58" t="e">
        <f>AA37/AB37</f>
        <v>#DIV/0!</v>
      </c>
      <c r="AB38" s="59">
        <f t="shared" si="0"/>
        <v>0</v>
      </c>
      <c r="AC38" s="60" t="e">
        <f>ROUND((AB38+AA38*0.1),4)</f>
        <v>#DIV/0!</v>
      </c>
      <c r="AD38" s="57"/>
      <c r="AE38" s="58" t="e">
        <f t="shared" si="1"/>
        <v>#DIV/0!</v>
      </c>
      <c r="AF38" s="59" t="e">
        <f>AC38</f>
        <v>#DIV/0!</v>
      </c>
      <c r="AG38" s="60" t="e">
        <f>AC38</f>
        <v>#DIV/0!</v>
      </c>
      <c r="AH38" s="57"/>
      <c r="AI38" s="58"/>
      <c r="AJ38" s="61"/>
      <c r="AK38" s="62"/>
      <c r="AL38" s="70"/>
      <c r="AM38" s="85">
        <v>16</v>
      </c>
      <c r="AN38" s="71" t="s">
        <v>96</v>
      </c>
      <c r="AO38" s="72">
        <v>2.3</v>
      </c>
      <c r="AP38" s="72"/>
    </row>
    <row r="39" spans="7:45" s="3" customFormat="1" ht="22.5" customHeight="1">
      <c r="G39" s="3">
        <v>1</v>
      </c>
      <c r="I39" s="87"/>
      <c r="J39" s="3">
        <v>2</v>
      </c>
      <c r="M39" s="3">
        <v>3</v>
      </c>
      <c r="P39" s="3">
        <v>4</v>
      </c>
      <c r="R39" s="88"/>
      <c r="S39" s="3">
        <v>5</v>
      </c>
      <c r="V39" s="3">
        <v>6</v>
      </c>
      <c r="Y39" s="3">
        <v>7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5:43" s="23" customFormat="1" ht="22.5" customHeight="1">
      <c r="E40" s="13"/>
      <c r="F40" s="13"/>
      <c r="G40" s="13"/>
      <c r="H40" s="13"/>
      <c r="I40" s="13"/>
      <c r="J40" s="13"/>
      <c r="K40" s="13"/>
      <c r="L40" s="13"/>
      <c r="M40" s="13"/>
      <c r="O40" s="13"/>
      <c r="U40" s="13"/>
      <c r="X40" s="13"/>
      <c r="AQ40"/>
    </row>
    <row r="41" spans="5:37" ht="22.5" customHeight="1">
      <c r="E41" s="7"/>
      <c r="F41" s="7"/>
      <c r="G41" s="7"/>
      <c r="H41" s="7"/>
      <c r="I41" s="7"/>
      <c r="J41" s="7"/>
      <c r="K41" s="7"/>
      <c r="L41" s="7"/>
      <c r="M41" s="7"/>
      <c r="AK41"/>
    </row>
    <row r="42" ht="22.5" customHeight="1">
      <c r="AK42"/>
    </row>
    <row r="43" ht="22.5" customHeight="1">
      <c r="AK43"/>
    </row>
    <row r="44" ht="22.5" customHeight="1">
      <c r="AK44"/>
    </row>
    <row r="45" ht="22.5" customHeight="1">
      <c r="AK45"/>
    </row>
    <row r="46" ht="22.5" customHeight="1">
      <c r="AK46"/>
    </row>
  </sheetData>
  <mergeCells count="6">
    <mergeCell ref="A2:F3"/>
    <mergeCell ref="AD4:AD6"/>
    <mergeCell ref="AH4:AH6"/>
    <mergeCell ref="AL4:AL6"/>
    <mergeCell ref="B5:C5"/>
    <mergeCell ref="D6:E6"/>
  </mergeCells>
  <printOptions/>
  <pageMargins left="0" right="0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2013-01-02T10:15:21Z</cp:lastPrinted>
  <dcterms:created xsi:type="dcterms:W3CDTF">2012-01-23T15:55:44Z</dcterms:created>
  <dcterms:modified xsi:type="dcterms:W3CDTF">2013-11-09T10:37:05Z</dcterms:modified>
  <cp:category/>
  <cp:version/>
  <cp:contentType/>
  <cp:contentStatus/>
</cp:coreProperties>
</file>