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3992" windowHeight="8700" activeTab="0"/>
  </bookViews>
  <sheets>
    <sheet name="1a) TDa-12;Rd8" sheetId="1" r:id="rId1"/>
    <sheet name="1a) TDa-12;Rd1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F7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Spielergebnis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Spieler Nr.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2"/>
          </rPr>
          <t>des Partner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<sst xmlns="http://schemas.openxmlformats.org/spreadsheetml/2006/main" count="663" uniqueCount="147">
  <si>
    <t xml:space="preserve"> T U R N I E R  :  Spielplan Doppel </t>
  </si>
  <si>
    <t>Spielmodus:</t>
  </si>
  <si>
    <t>auf Zeit, 1 langer Satz, 1 Satz, Tie-break</t>
  </si>
  <si>
    <t>Jeder mit Jeden gegen andere Paare</t>
  </si>
  <si>
    <t>OK</t>
  </si>
  <si>
    <t>Auswertung:</t>
  </si>
  <si>
    <r>
      <t>Spieler  (</t>
    </r>
    <r>
      <rPr>
        <b/>
        <sz val="10"/>
        <color indexed="10"/>
        <rFont val="Arial"/>
        <family val="2"/>
      </rPr>
      <t>incl. 8. Runde)</t>
    </r>
  </si>
  <si>
    <t>Runde Nr.</t>
  </si>
  <si>
    <t>die mehrmals die Nr. . .  als</t>
  </si>
  <si>
    <t>6 Mannsch.</t>
  </si>
  <si>
    <t>Platz</t>
  </si>
  <si>
    <t>Ergebnis</t>
  </si>
  <si>
    <t>Gegner bekommen.</t>
  </si>
  <si>
    <t>Nr.</t>
  </si>
  <si>
    <t>Spieler</t>
  </si>
  <si>
    <t>mit</t>
  </si>
  <si>
    <t>Geg</t>
  </si>
  <si>
    <t>Pkt.</t>
  </si>
  <si>
    <t>Punkte</t>
  </si>
  <si>
    <t>2x</t>
  </si>
  <si>
    <t xml:space="preserve">3x </t>
  </si>
  <si>
    <t>A</t>
  </si>
  <si>
    <t>C</t>
  </si>
  <si>
    <t>8,9</t>
  </si>
  <si>
    <t>5,8</t>
  </si>
  <si>
    <t>10,11</t>
  </si>
  <si>
    <t>3,4</t>
  </si>
  <si>
    <t>6,10</t>
  </si>
  <si>
    <t>2,12</t>
  </si>
  <si>
    <t>2,10</t>
  </si>
  <si>
    <t>2,6,8,9,10</t>
  </si>
  <si>
    <t xml:space="preserve"> </t>
  </si>
  <si>
    <t>B</t>
  </si>
  <si>
    <t>7,10</t>
  </si>
  <si>
    <t>4,9</t>
  </si>
  <si>
    <t>3,7</t>
  </si>
  <si>
    <t>8,10</t>
  </si>
  <si>
    <t>4,12</t>
  </si>
  <si>
    <t>1,7</t>
  </si>
  <si>
    <t>1,6</t>
  </si>
  <si>
    <t>1,6,9,10</t>
  </si>
  <si>
    <t>5,10</t>
  </si>
  <si>
    <t>6,7</t>
  </si>
  <si>
    <t>2,8</t>
  </si>
  <si>
    <t>1,9</t>
  </si>
  <si>
    <t>4,10</t>
  </si>
  <si>
    <t>5,7</t>
  </si>
  <si>
    <t>4,5,7,8,9,10</t>
  </si>
  <si>
    <t>7,8</t>
  </si>
  <si>
    <t>2,11</t>
  </si>
  <si>
    <t>9,12</t>
  </si>
  <si>
    <t>2,3</t>
  </si>
  <si>
    <t>3,11</t>
  </si>
  <si>
    <t>11,12</t>
  </si>
  <si>
    <t>2,3,7,8,9,12</t>
  </si>
  <si>
    <t>3,12</t>
  </si>
  <si>
    <t>6,11</t>
  </si>
  <si>
    <t>1,12</t>
  </si>
  <si>
    <t>7,9</t>
  </si>
  <si>
    <t>6,8</t>
  </si>
  <si>
    <t>3,9</t>
  </si>
  <si>
    <t>3,6,8,9,10,11,12</t>
  </si>
  <si>
    <t>1,2</t>
  </si>
  <si>
    <t>5,12</t>
  </si>
  <si>
    <t>3,10</t>
  </si>
  <si>
    <t>7,11</t>
  </si>
  <si>
    <t>1,8</t>
  </si>
  <si>
    <t>5,9</t>
  </si>
  <si>
    <t>1.2.3.5.9.10,12</t>
  </si>
  <si>
    <t>4,11</t>
  </si>
  <si>
    <t>2,4</t>
  </si>
  <si>
    <t>6,12</t>
  </si>
  <si>
    <t>5,11</t>
  </si>
  <si>
    <t>3,4,11,12</t>
  </si>
  <si>
    <t>1,3</t>
  </si>
  <si>
    <t>2,5</t>
  </si>
  <si>
    <t>1,3,5,11,12</t>
  </si>
  <si>
    <t>4,6</t>
  </si>
  <si>
    <t>1,2,3,4,5,6,11</t>
  </si>
  <si>
    <t>1,5</t>
  </si>
  <si>
    <t>2,3,5,6</t>
  </si>
  <si>
    <t>4,8</t>
  </si>
  <si>
    <t>7,8,12</t>
  </si>
  <si>
    <t>4,5,6,7,8,11</t>
  </si>
  <si>
    <t>_80%</t>
  </si>
  <si>
    <r>
      <t>Spieler  (</t>
    </r>
    <r>
      <rPr>
        <b/>
        <sz val="10"/>
        <color indexed="10"/>
        <rFont val="Arial"/>
        <family val="2"/>
      </rPr>
      <t>incl. 11. Runde)</t>
    </r>
  </si>
  <si>
    <t xml:space="preserve">  Ergebnis</t>
  </si>
  <si>
    <t>3x</t>
  </si>
  <si>
    <t>4x</t>
  </si>
  <si>
    <t>3,8</t>
  </si>
  <si>
    <t>3,5</t>
  </si>
  <si>
    <t>4,5</t>
  </si>
  <si>
    <t>4,6,9</t>
  </si>
  <si>
    <t>3,5,8,10</t>
  </si>
  <si>
    <t>5,6</t>
  </si>
  <si>
    <t>8,11</t>
  </si>
  <si>
    <t>9,11</t>
  </si>
  <si>
    <t>1,8,10,11</t>
  </si>
  <si>
    <t>6,7,9</t>
  </si>
  <si>
    <t>1,11</t>
  </si>
  <si>
    <t>1,4</t>
  </si>
  <si>
    <t>8,12</t>
  </si>
  <si>
    <t>4,7,12</t>
  </si>
  <si>
    <t>1,5,8,9</t>
  </si>
  <si>
    <t>10,12</t>
  </si>
  <si>
    <t>1,10</t>
  </si>
  <si>
    <t>2,7,9,11,12</t>
  </si>
  <si>
    <t>2,3,7,9,11</t>
  </si>
  <si>
    <t>8,10,12</t>
  </si>
  <si>
    <t>2,9</t>
  </si>
  <si>
    <t>9,10,12</t>
  </si>
  <si>
    <t>12</t>
  </si>
  <si>
    <t>1,3,9,10,11</t>
  </si>
  <si>
    <t>1,2,3,12</t>
  </si>
  <si>
    <t>1,3,9,11</t>
  </si>
  <si>
    <t>2,3,8,10,12</t>
  </si>
  <si>
    <t>9,10</t>
  </si>
  <si>
    <t>2,5,9,10,11,12</t>
  </si>
  <si>
    <t>2,6</t>
  </si>
  <si>
    <t>3,6</t>
  </si>
  <si>
    <t>1,3,4,10,11</t>
  </si>
  <si>
    <t>1,3,4,6,11,12</t>
  </si>
  <si>
    <t>7,12</t>
  </si>
  <si>
    <t>2,7</t>
  </si>
  <si>
    <t>1,2,4,5</t>
  </si>
  <si>
    <t>1,4,6</t>
  </si>
  <si>
    <t>2,3,5,7,11</t>
  </si>
  <si>
    <t>4,7</t>
  </si>
  <si>
    <t>2,5,8</t>
  </si>
  <si>
    <t>1,2,4,5,6,7</t>
  </si>
  <si>
    <t>4,7,8,12</t>
  </si>
  <si>
    <t>2,4,6</t>
  </si>
  <si>
    <t>5,7,8,9</t>
  </si>
  <si>
    <t>3,5,8,10,11</t>
  </si>
  <si>
    <t>4,5,7</t>
  </si>
  <si>
    <r>
      <t xml:space="preserve">1a)  </t>
    </r>
    <r>
      <rPr>
        <b/>
        <sz val="26"/>
        <rFont val="Arial"/>
        <family val="2"/>
      </rPr>
      <t>TDa-12;</t>
    </r>
    <r>
      <rPr>
        <b/>
        <sz val="16"/>
        <rFont val="Arial"/>
        <family val="2"/>
      </rPr>
      <t>Rd.8</t>
    </r>
  </si>
  <si>
    <r>
      <t xml:space="preserve">1a)  </t>
    </r>
    <r>
      <rPr>
        <b/>
        <sz val="26"/>
        <rFont val="Arial"/>
        <family val="2"/>
      </rPr>
      <t>TDa-12;</t>
    </r>
    <r>
      <rPr>
        <b/>
        <sz val="16"/>
        <rFont val="Arial"/>
        <family val="2"/>
      </rPr>
      <t>Rd.11</t>
    </r>
    <r>
      <rPr>
        <sz val="16"/>
        <rFont val="Arial"/>
        <family val="2"/>
      </rPr>
      <t>,8</t>
    </r>
  </si>
  <si>
    <t>Wert</t>
  </si>
  <si>
    <t>Zahl</t>
  </si>
  <si>
    <t>1.gewG</t>
  </si>
  <si>
    <t>2.verG</t>
  </si>
  <si>
    <t>1G:2G</t>
  </si>
  <si>
    <t xml:space="preserve">   Reihungs-</t>
  </si>
  <si>
    <t xml:space="preserve">       Summen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</si>
  <si>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12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11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</si>
  <si>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12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8</t>
    </r>
  </si>
  <si>
    <t>Stoff / 09.11.2013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</si>
</sst>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trike/>
      <sz val="16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2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72" fontId="14" fillId="0" borderId="17" xfId="0" applyNumberFormat="1" applyFont="1" applyFill="1" applyBorder="1" applyAlignment="1">
      <alignment horizontal="center"/>
    </xf>
    <xf numFmtId="173" fontId="12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72" fontId="12" fillId="0" borderId="29" xfId="0" applyNumberFormat="1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9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2" fillId="0" borderId="36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49" fontId="14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7" xfId="0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left"/>
    </xf>
    <xf numFmtId="0" fontId="18" fillId="2" borderId="3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1" fontId="0" fillId="2" borderId="21" xfId="0" applyNumberFormat="1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1" fontId="6" fillId="2" borderId="28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39" xfId="0" applyNumberFormat="1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49" fontId="0" fillId="0" borderId="34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0" fontId="16" fillId="0" borderId="0" xfId="0" applyFont="1" applyAlignment="1">
      <alignment/>
    </xf>
    <xf numFmtId="0" fontId="12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0" fillId="0" borderId="24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right"/>
    </xf>
    <xf numFmtId="0" fontId="6" fillId="0" borderId="38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1" xfId="0" applyFont="1" applyBorder="1" applyAlignment="1">
      <alignment/>
    </xf>
    <xf numFmtId="173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/>
    </xf>
    <xf numFmtId="173" fontId="0" fillId="0" borderId="19" xfId="0" applyNumberFormat="1" applyFont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4" fillId="4" borderId="4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6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12" fillId="0" borderId="49" xfId="0" applyFont="1" applyFill="1" applyBorder="1" applyAlignment="1">
      <alignment/>
    </xf>
    <xf numFmtId="0" fontId="0" fillId="0" borderId="5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5.140625" style="0" customWidth="1"/>
    <col min="2" max="29" width="5.00390625" style="0" customWidth="1"/>
    <col min="30" max="32" width="7.8515625" style="0" customWidth="1"/>
    <col min="33" max="33" width="5.00390625" style="0" customWidth="1"/>
    <col min="34" max="34" width="3.7109375" style="0" customWidth="1"/>
    <col min="35" max="35" width="2.00390625" style="0" customWidth="1"/>
    <col min="36" max="36" width="18.140625" style="0" customWidth="1"/>
    <col min="37" max="37" width="2.28125" style="0" customWidth="1"/>
  </cols>
  <sheetData>
    <row r="1" spans="1:29" ht="20.25">
      <c r="A1" s="1"/>
      <c r="B1" s="136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3" t="s">
        <v>0</v>
      </c>
      <c r="U1" s="3"/>
      <c r="V1" s="3"/>
      <c r="W1" s="3"/>
      <c r="X1" s="3"/>
      <c r="Y1" s="3"/>
      <c r="Z1" s="3"/>
      <c r="AA1" s="3"/>
      <c r="AB1" s="3"/>
      <c r="AC1" s="3"/>
    </row>
    <row r="2" spans="1:37" ht="18" customHeight="1" thickBot="1">
      <c r="A2" s="160" t="s">
        <v>135</v>
      </c>
      <c r="B2" s="161"/>
      <c r="C2" s="161"/>
      <c r="D2" s="161"/>
      <c r="E2" s="161"/>
      <c r="F2" s="161"/>
      <c r="G2" s="161"/>
      <c r="H2" s="4" t="s">
        <v>1</v>
      </c>
      <c r="I2" s="4"/>
      <c r="J2" s="4"/>
      <c r="K2" s="5" t="s">
        <v>2</v>
      </c>
      <c r="L2" s="5"/>
      <c r="M2" s="5"/>
      <c r="N2" s="5"/>
      <c r="O2" s="5"/>
      <c r="P2" s="5"/>
      <c r="Q2" s="5"/>
      <c r="R2" s="5"/>
      <c r="T2" s="6" t="s">
        <v>3</v>
      </c>
      <c r="U2" s="6"/>
      <c r="V2" s="6"/>
      <c r="W2" s="6"/>
      <c r="X2" s="6"/>
      <c r="Y2" s="6"/>
      <c r="Z2" s="6"/>
      <c r="AA2" s="6"/>
      <c r="AB2" s="6"/>
      <c r="AC2" s="6"/>
      <c r="AE2" s="159"/>
      <c r="AF2" s="96"/>
      <c r="AG2" s="96"/>
      <c r="AK2" s="7" t="s">
        <v>4</v>
      </c>
    </row>
    <row r="3" spans="1:37" ht="18" customHeight="1">
      <c r="A3" s="160"/>
      <c r="B3" s="161"/>
      <c r="C3" s="161"/>
      <c r="D3" s="161"/>
      <c r="E3" s="161"/>
      <c r="F3" s="161"/>
      <c r="G3" s="161"/>
      <c r="H3" s="4" t="s">
        <v>5</v>
      </c>
      <c r="I3" s="4"/>
      <c r="J3" s="4"/>
      <c r="K3" s="8"/>
      <c r="L3" s="9"/>
      <c r="M3" s="10"/>
      <c r="O3" s="11"/>
      <c r="P3" s="12"/>
      <c r="Q3" s="12"/>
      <c r="R3" s="12"/>
      <c r="V3" s="13"/>
      <c r="W3" s="12"/>
      <c r="X3" s="12"/>
      <c r="Y3" s="12"/>
      <c r="Z3" s="12"/>
      <c r="AA3" s="12"/>
      <c r="AC3" s="12"/>
      <c r="AF3" s="143" t="s">
        <v>142</v>
      </c>
      <c r="AG3" s="4"/>
      <c r="AH3" s="14"/>
      <c r="AI3" s="14"/>
      <c r="AJ3" s="15" t="s">
        <v>6</v>
      </c>
      <c r="AK3" s="15"/>
    </row>
    <row r="4" spans="1:37" ht="18" customHeight="1" thickBot="1">
      <c r="A4" s="137" t="s">
        <v>146</v>
      </c>
      <c r="B4" s="96"/>
      <c r="C4" s="96"/>
      <c r="D4" s="16"/>
      <c r="E4" s="17" t="s">
        <v>7</v>
      </c>
      <c r="F4" s="18"/>
      <c r="G4" s="19">
        <v>1</v>
      </c>
      <c r="H4" s="20"/>
      <c r="I4" s="21"/>
      <c r="J4" s="19">
        <v>2</v>
      </c>
      <c r="K4" s="20"/>
      <c r="L4" s="21"/>
      <c r="M4" s="19">
        <v>3</v>
      </c>
      <c r="N4" s="20"/>
      <c r="O4" s="21"/>
      <c r="P4" s="19">
        <v>4</v>
      </c>
      <c r="Q4" s="20"/>
      <c r="R4" s="21"/>
      <c r="S4" s="19">
        <v>5</v>
      </c>
      <c r="T4" s="20"/>
      <c r="U4" s="21"/>
      <c r="V4" s="19">
        <v>6</v>
      </c>
      <c r="W4" s="20"/>
      <c r="X4" s="21"/>
      <c r="Y4" s="19">
        <v>7</v>
      </c>
      <c r="Z4" s="20"/>
      <c r="AA4" s="22"/>
      <c r="AB4" s="23">
        <v>8</v>
      </c>
      <c r="AC4" s="24"/>
      <c r="AD4" s="144" t="s">
        <v>143</v>
      </c>
      <c r="AE4" s="145"/>
      <c r="AF4" s="154" t="s">
        <v>137</v>
      </c>
      <c r="AG4" s="155" t="s">
        <v>138</v>
      </c>
      <c r="AH4" s="14"/>
      <c r="AI4" s="14"/>
      <c r="AJ4" s="25" t="s">
        <v>8</v>
      </c>
      <c r="AK4" s="25"/>
    </row>
    <row r="5" spans="1:36" ht="18" customHeight="1">
      <c r="A5" s="26"/>
      <c r="B5" s="162"/>
      <c r="C5" s="163"/>
      <c r="D5" s="27" t="s">
        <v>9</v>
      </c>
      <c r="E5" s="27"/>
      <c r="F5" s="28" t="s">
        <v>10</v>
      </c>
      <c r="G5" s="29" t="s">
        <v>11</v>
      </c>
      <c r="H5" s="30"/>
      <c r="I5" s="28" t="s">
        <v>10</v>
      </c>
      <c r="J5" s="29" t="s">
        <v>11</v>
      </c>
      <c r="K5" s="30"/>
      <c r="L5" s="28" t="s">
        <v>10</v>
      </c>
      <c r="M5" s="29" t="s">
        <v>11</v>
      </c>
      <c r="N5" s="30"/>
      <c r="O5" s="28" t="s">
        <v>10</v>
      </c>
      <c r="P5" s="29" t="s">
        <v>11</v>
      </c>
      <c r="Q5" s="30"/>
      <c r="R5" s="28" t="s">
        <v>10</v>
      </c>
      <c r="S5" s="29" t="s">
        <v>11</v>
      </c>
      <c r="T5" s="30"/>
      <c r="U5" s="28" t="s">
        <v>10</v>
      </c>
      <c r="V5" s="29" t="s">
        <v>11</v>
      </c>
      <c r="W5" s="30"/>
      <c r="X5" s="28" t="s">
        <v>10</v>
      </c>
      <c r="Y5" s="29" t="s">
        <v>11</v>
      </c>
      <c r="Z5" s="30"/>
      <c r="AA5" s="28" t="s">
        <v>10</v>
      </c>
      <c r="AB5" s="29" t="s">
        <v>11</v>
      </c>
      <c r="AC5" s="31"/>
      <c r="AD5" s="146" t="s">
        <v>139</v>
      </c>
      <c r="AE5" s="147" t="s">
        <v>140</v>
      </c>
      <c r="AF5" s="148" t="s">
        <v>18</v>
      </c>
      <c r="AG5" s="149"/>
      <c r="AH5" s="14"/>
      <c r="AI5" s="14"/>
      <c r="AJ5" s="25" t="s">
        <v>12</v>
      </c>
    </row>
    <row r="6" spans="1:37" ht="21" thickBot="1">
      <c r="A6" s="32" t="s">
        <v>13</v>
      </c>
      <c r="B6" s="33" t="s">
        <v>14</v>
      </c>
      <c r="C6" s="34"/>
      <c r="D6" s="164"/>
      <c r="E6" s="165"/>
      <c r="F6" s="35" t="s">
        <v>15</v>
      </c>
      <c r="G6" s="36" t="s">
        <v>16</v>
      </c>
      <c r="H6" s="37" t="s">
        <v>17</v>
      </c>
      <c r="I6" s="35" t="s">
        <v>15</v>
      </c>
      <c r="J6" s="36" t="s">
        <v>16</v>
      </c>
      <c r="K6" s="37" t="s">
        <v>17</v>
      </c>
      <c r="L6" s="35" t="s">
        <v>15</v>
      </c>
      <c r="M6" s="36" t="s">
        <v>16</v>
      </c>
      <c r="N6" s="37" t="s">
        <v>17</v>
      </c>
      <c r="O6" s="35" t="s">
        <v>15</v>
      </c>
      <c r="P6" s="36" t="s">
        <v>16</v>
      </c>
      <c r="Q6" s="37" t="s">
        <v>17</v>
      </c>
      <c r="R6" s="35" t="s">
        <v>15</v>
      </c>
      <c r="S6" s="36" t="s">
        <v>16</v>
      </c>
      <c r="T6" s="37" t="s">
        <v>17</v>
      </c>
      <c r="U6" s="35" t="s">
        <v>15</v>
      </c>
      <c r="V6" s="36" t="s">
        <v>16</v>
      </c>
      <c r="W6" s="37" t="s">
        <v>17</v>
      </c>
      <c r="X6" s="35" t="s">
        <v>15</v>
      </c>
      <c r="Y6" s="36" t="s">
        <v>16</v>
      </c>
      <c r="Z6" s="37" t="s">
        <v>17</v>
      </c>
      <c r="AA6" s="35" t="s">
        <v>15</v>
      </c>
      <c r="AB6" s="36" t="s">
        <v>16</v>
      </c>
      <c r="AC6" s="38" t="s">
        <v>17</v>
      </c>
      <c r="AD6" s="150" t="s">
        <v>141</v>
      </c>
      <c r="AE6" s="151" t="s">
        <v>18</v>
      </c>
      <c r="AF6" s="152" t="s">
        <v>18</v>
      </c>
      <c r="AG6" s="153" t="s">
        <v>13</v>
      </c>
      <c r="AH6" s="14"/>
      <c r="AI6" s="14"/>
      <c r="AJ6" s="39" t="s">
        <v>19</v>
      </c>
      <c r="AK6" s="40" t="s">
        <v>20</v>
      </c>
    </row>
    <row r="7" spans="1:37" ht="20.25">
      <c r="A7" s="156">
        <v>1</v>
      </c>
      <c r="B7" s="157"/>
      <c r="C7" s="42"/>
      <c r="D7" s="42"/>
      <c r="E7" s="142"/>
      <c r="F7" s="43" t="s">
        <v>21</v>
      </c>
      <c r="G7" s="44"/>
      <c r="H7" s="45"/>
      <c r="I7" s="43" t="s">
        <v>21</v>
      </c>
      <c r="J7" s="44"/>
      <c r="K7" s="45"/>
      <c r="L7" s="43" t="s">
        <v>21</v>
      </c>
      <c r="M7" s="44"/>
      <c r="N7" s="45"/>
      <c r="O7" s="43" t="s">
        <v>21</v>
      </c>
      <c r="P7" s="44"/>
      <c r="Q7" s="45"/>
      <c r="R7" s="43" t="s">
        <v>21</v>
      </c>
      <c r="S7" s="44"/>
      <c r="T7" s="45"/>
      <c r="U7" s="46" t="s">
        <v>22</v>
      </c>
      <c r="V7" s="44"/>
      <c r="W7" s="45"/>
      <c r="X7" s="43" t="s">
        <v>21</v>
      </c>
      <c r="Y7" s="44"/>
      <c r="Z7" s="45"/>
      <c r="AA7" s="43" t="s">
        <v>21</v>
      </c>
      <c r="AB7" s="44"/>
      <c r="AC7" s="47"/>
      <c r="AD7" s="48">
        <f>AB7+Y7+V7+S7+P7+M7+J7+G7</f>
        <v>0</v>
      </c>
      <c r="AE7" s="49">
        <f>AC7+Z7+W7+T7+Q7+N7+K7+H7</f>
        <v>0</v>
      </c>
      <c r="AF7" s="50" t="e">
        <f>AE8+AD8/10</f>
        <v>#DIV/0!</v>
      </c>
      <c r="AG7" s="51"/>
      <c r="AH7" s="11"/>
      <c r="AI7" s="14"/>
      <c r="AJ7" s="52"/>
      <c r="AK7" s="53"/>
    </row>
    <row r="8" spans="1:37" ht="21" thickBot="1">
      <c r="A8" s="158">
        <v>1</v>
      </c>
      <c r="B8" s="34"/>
      <c r="C8" s="140"/>
      <c r="D8" s="140"/>
      <c r="E8" s="141"/>
      <c r="F8" s="55">
        <v>2</v>
      </c>
      <c r="G8" s="56">
        <v>6.9</v>
      </c>
      <c r="H8" s="57"/>
      <c r="I8" s="55">
        <v>3</v>
      </c>
      <c r="J8" s="56" t="s">
        <v>23</v>
      </c>
      <c r="K8" s="57"/>
      <c r="L8" s="55">
        <v>12</v>
      </c>
      <c r="M8" s="56" t="s">
        <v>24</v>
      </c>
      <c r="N8" s="57"/>
      <c r="O8" s="55">
        <v>5</v>
      </c>
      <c r="P8" s="56" t="s">
        <v>25</v>
      </c>
      <c r="Q8" s="57"/>
      <c r="R8" s="55">
        <v>9</v>
      </c>
      <c r="S8" s="56" t="s">
        <v>26</v>
      </c>
      <c r="T8" s="57"/>
      <c r="U8" s="58">
        <v>8</v>
      </c>
      <c r="V8" s="56" t="s">
        <v>27</v>
      </c>
      <c r="W8" s="57"/>
      <c r="X8" s="55">
        <v>7</v>
      </c>
      <c r="Y8" s="56" t="s">
        <v>28</v>
      </c>
      <c r="Z8" s="57"/>
      <c r="AA8" s="55">
        <v>6</v>
      </c>
      <c r="AB8" s="56" t="s">
        <v>29</v>
      </c>
      <c r="AC8" s="59"/>
      <c r="AD8" s="60" t="e">
        <f>AD7/AE7</f>
        <v>#DIV/0!</v>
      </c>
      <c r="AE8" s="61">
        <f aca="true" t="shared" si="0" ref="AE8:AE30">AC8+Z8+W8+T8+Q8+N8+K8+H8</f>
        <v>0</v>
      </c>
      <c r="AF8" s="62" t="e">
        <f>ROUND(AE8+AD8/10,4)</f>
        <v>#DIV/0!</v>
      </c>
      <c r="AG8" s="63"/>
      <c r="AH8" s="64">
        <v>1</v>
      </c>
      <c r="AI8" s="65"/>
      <c r="AJ8" s="66" t="s">
        <v>30</v>
      </c>
      <c r="AK8" s="67"/>
    </row>
    <row r="9" spans="1:37" ht="21">
      <c r="A9" s="41">
        <v>2</v>
      </c>
      <c r="B9" s="138" t="s">
        <v>31</v>
      </c>
      <c r="C9" s="42"/>
      <c r="D9" s="42"/>
      <c r="E9" s="142"/>
      <c r="F9" s="43" t="s">
        <v>21</v>
      </c>
      <c r="G9" s="44"/>
      <c r="H9" s="45"/>
      <c r="I9" s="43" t="s">
        <v>32</v>
      </c>
      <c r="J9" s="44"/>
      <c r="K9" s="45"/>
      <c r="L9" s="43" t="s">
        <v>32</v>
      </c>
      <c r="M9" s="44"/>
      <c r="N9" s="45"/>
      <c r="O9" s="68" t="s">
        <v>22</v>
      </c>
      <c r="P9" s="44"/>
      <c r="Q9" s="45"/>
      <c r="R9" s="69" t="s">
        <v>32</v>
      </c>
      <c r="S9" s="44"/>
      <c r="T9" s="45"/>
      <c r="U9" s="43" t="s">
        <v>21</v>
      </c>
      <c r="V9" s="44"/>
      <c r="W9" s="45"/>
      <c r="X9" s="69" t="s">
        <v>21</v>
      </c>
      <c r="Y9" s="44"/>
      <c r="Z9" s="45"/>
      <c r="AA9" s="69" t="s">
        <v>21</v>
      </c>
      <c r="AB9" s="44"/>
      <c r="AC9" s="47"/>
      <c r="AD9" s="48">
        <f>AB9+Y9+V9+S9+P9+M9+J9+G9</f>
        <v>0</v>
      </c>
      <c r="AE9" s="49">
        <f t="shared" si="0"/>
        <v>0</v>
      </c>
      <c r="AF9" s="50" t="e">
        <f>AE10+AD10/10</f>
        <v>#DIV/0!</v>
      </c>
      <c r="AG9" s="51"/>
      <c r="AH9" s="11"/>
      <c r="AI9" s="14"/>
      <c r="AJ9" s="70"/>
      <c r="AK9" s="71"/>
    </row>
    <row r="10" spans="1:37" ht="21" thickBot="1">
      <c r="A10" s="54">
        <v>2</v>
      </c>
      <c r="B10" s="139"/>
      <c r="C10" s="140"/>
      <c r="D10" s="140"/>
      <c r="E10" s="141"/>
      <c r="F10" s="55">
        <v>1</v>
      </c>
      <c r="G10" s="56">
        <v>6.9</v>
      </c>
      <c r="H10" s="57"/>
      <c r="I10" s="55">
        <v>4</v>
      </c>
      <c r="J10" s="56" t="s">
        <v>33</v>
      </c>
      <c r="K10" s="57"/>
      <c r="L10" s="55">
        <v>11</v>
      </c>
      <c r="M10" s="56" t="s">
        <v>34</v>
      </c>
      <c r="N10" s="57"/>
      <c r="O10" s="72">
        <v>8</v>
      </c>
      <c r="P10" s="56" t="s">
        <v>35</v>
      </c>
      <c r="Q10" s="57"/>
      <c r="R10" s="73">
        <v>5</v>
      </c>
      <c r="S10" s="56" t="s">
        <v>36</v>
      </c>
      <c r="T10" s="57"/>
      <c r="U10" s="74">
        <v>3</v>
      </c>
      <c r="V10" s="56" t="s">
        <v>37</v>
      </c>
      <c r="W10" s="57"/>
      <c r="X10" s="73">
        <v>12</v>
      </c>
      <c r="Y10" s="56" t="s">
        <v>38</v>
      </c>
      <c r="Z10" s="57"/>
      <c r="AA10" s="73">
        <v>10</v>
      </c>
      <c r="AB10" s="56" t="s">
        <v>39</v>
      </c>
      <c r="AC10" s="59"/>
      <c r="AD10" s="60" t="e">
        <f>AD9/AE9</f>
        <v>#DIV/0!</v>
      </c>
      <c r="AE10" s="61">
        <f t="shared" si="0"/>
        <v>0</v>
      </c>
      <c r="AF10" s="62" t="e">
        <f>ROUND(AE10+AD10/10,4)</f>
        <v>#DIV/0!</v>
      </c>
      <c r="AG10" s="63"/>
      <c r="AH10" s="64">
        <v>2</v>
      </c>
      <c r="AI10" s="65"/>
      <c r="AJ10" s="75" t="s">
        <v>40</v>
      </c>
      <c r="AK10" s="76">
        <v>7</v>
      </c>
    </row>
    <row r="11" spans="1:37" ht="21">
      <c r="A11" s="41">
        <v>3</v>
      </c>
      <c r="B11" s="138" t="s">
        <v>31</v>
      </c>
      <c r="C11" s="42"/>
      <c r="D11" s="42"/>
      <c r="E11" s="142"/>
      <c r="F11" s="43" t="s">
        <v>32</v>
      </c>
      <c r="G11" s="44"/>
      <c r="H11" s="45"/>
      <c r="I11" s="43" t="s">
        <v>21</v>
      </c>
      <c r="J11" s="44"/>
      <c r="K11" s="45"/>
      <c r="L11" s="43" t="s">
        <v>22</v>
      </c>
      <c r="M11" s="44"/>
      <c r="N11" s="45"/>
      <c r="O11" s="43" t="s">
        <v>22</v>
      </c>
      <c r="P11" s="44"/>
      <c r="Q11" s="45"/>
      <c r="R11" s="69" t="s">
        <v>21</v>
      </c>
      <c r="S11" s="44"/>
      <c r="T11" s="45"/>
      <c r="U11" s="43" t="s">
        <v>21</v>
      </c>
      <c r="V11" s="44"/>
      <c r="W11" s="45"/>
      <c r="X11" s="43" t="s">
        <v>32</v>
      </c>
      <c r="Y11" s="44"/>
      <c r="Z11" s="45"/>
      <c r="AA11" s="69" t="s">
        <v>32</v>
      </c>
      <c r="AB11" s="44"/>
      <c r="AC11" s="47"/>
      <c r="AD11" s="48">
        <f>AB11+Y11+V11+S11+P11+M11+J11+G11</f>
        <v>0</v>
      </c>
      <c r="AE11" s="49">
        <f t="shared" si="0"/>
        <v>0</v>
      </c>
      <c r="AF11" s="50" t="e">
        <f>AE12+AD12/10</f>
        <v>#DIV/0!</v>
      </c>
      <c r="AG11" s="51"/>
      <c r="AH11" s="11"/>
      <c r="AI11" s="14"/>
      <c r="AJ11" s="70"/>
      <c r="AK11" s="71"/>
    </row>
    <row r="12" spans="1:37" ht="21" thickBot="1">
      <c r="A12" s="54">
        <v>3</v>
      </c>
      <c r="B12" s="139"/>
      <c r="C12" s="140"/>
      <c r="D12" s="140"/>
      <c r="E12" s="141"/>
      <c r="F12" s="55">
        <v>12</v>
      </c>
      <c r="G12" s="56" t="s">
        <v>41</v>
      </c>
      <c r="H12" s="57"/>
      <c r="I12" s="55">
        <v>1</v>
      </c>
      <c r="J12" s="56" t="s">
        <v>23</v>
      </c>
      <c r="K12" s="57"/>
      <c r="L12" s="55">
        <v>10</v>
      </c>
      <c r="M12" s="56" t="s">
        <v>42</v>
      </c>
      <c r="N12" s="57"/>
      <c r="O12" s="55">
        <v>7</v>
      </c>
      <c r="P12" s="56" t="s">
        <v>43</v>
      </c>
      <c r="Q12" s="57"/>
      <c r="R12" s="73">
        <v>4</v>
      </c>
      <c r="S12" s="56" t="s">
        <v>44</v>
      </c>
      <c r="T12" s="57"/>
      <c r="U12" s="74">
        <v>2</v>
      </c>
      <c r="V12" s="56" t="s">
        <v>37</v>
      </c>
      <c r="W12" s="57"/>
      <c r="X12" s="74">
        <v>11</v>
      </c>
      <c r="Y12" s="56" t="s">
        <v>45</v>
      </c>
      <c r="Z12" s="57"/>
      <c r="AA12" s="73">
        <v>9</v>
      </c>
      <c r="AB12" s="56" t="s">
        <v>46</v>
      </c>
      <c r="AC12" s="59"/>
      <c r="AD12" s="60" t="e">
        <f>AD11/AE11</f>
        <v>#DIV/0!</v>
      </c>
      <c r="AE12" s="61">
        <f t="shared" si="0"/>
        <v>0</v>
      </c>
      <c r="AF12" s="62" t="e">
        <f>ROUND(AE12+AD12/10,4)</f>
        <v>#DIV/0!</v>
      </c>
      <c r="AG12" s="63"/>
      <c r="AH12" s="64">
        <v>3</v>
      </c>
      <c r="AI12" s="65"/>
      <c r="AJ12" s="75" t="s">
        <v>47</v>
      </c>
      <c r="AK12" s="76"/>
    </row>
    <row r="13" spans="1:37" ht="21">
      <c r="A13" s="41">
        <v>4</v>
      </c>
      <c r="B13" s="138"/>
      <c r="C13" s="42"/>
      <c r="D13" s="42"/>
      <c r="E13" s="142"/>
      <c r="F13" s="43" t="s">
        <v>22</v>
      </c>
      <c r="G13" s="44"/>
      <c r="H13" s="45"/>
      <c r="I13" s="43" t="s">
        <v>32</v>
      </c>
      <c r="J13" s="44"/>
      <c r="K13" s="45"/>
      <c r="L13" s="69" t="s">
        <v>32</v>
      </c>
      <c r="M13" s="44"/>
      <c r="N13" s="45"/>
      <c r="O13" s="43" t="s">
        <v>32</v>
      </c>
      <c r="P13" s="44"/>
      <c r="Q13" s="45"/>
      <c r="R13" s="69" t="s">
        <v>21</v>
      </c>
      <c r="S13" s="44"/>
      <c r="T13" s="45"/>
      <c r="U13" s="69" t="s">
        <v>21</v>
      </c>
      <c r="V13" s="44"/>
      <c r="W13" s="45"/>
      <c r="X13" s="69" t="s">
        <v>32</v>
      </c>
      <c r="Y13" s="44"/>
      <c r="Z13" s="45"/>
      <c r="AA13" s="43" t="s">
        <v>22</v>
      </c>
      <c r="AB13" s="44"/>
      <c r="AC13" s="47"/>
      <c r="AD13" s="48">
        <f>AB13+Y13+V13+S13+P13+M13+J13+G13</f>
        <v>0</v>
      </c>
      <c r="AE13" s="49">
        <f t="shared" si="0"/>
        <v>0</v>
      </c>
      <c r="AF13" s="50" t="e">
        <f>AE14+AD14/10</f>
        <v>#DIV/0!</v>
      </c>
      <c r="AG13" s="51"/>
      <c r="AH13" s="11"/>
      <c r="AI13" s="14"/>
      <c r="AJ13" s="70"/>
      <c r="AK13" s="71"/>
    </row>
    <row r="14" spans="1:37" ht="21" thickBot="1">
      <c r="A14" s="54">
        <v>4</v>
      </c>
      <c r="B14" s="139"/>
      <c r="C14" s="140"/>
      <c r="D14" s="140"/>
      <c r="E14" s="141"/>
      <c r="F14" s="55">
        <v>11</v>
      </c>
      <c r="G14" s="56" t="s">
        <v>48</v>
      </c>
      <c r="H14" s="57"/>
      <c r="I14" s="55">
        <v>2</v>
      </c>
      <c r="J14" s="56" t="s">
        <v>33</v>
      </c>
      <c r="K14" s="57"/>
      <c r="L14" s="73">
        <v>9</v>
      </c>
      <c r="M14" s="56" t="s">
        <v>49</v>
      </c>
      <c r="N14" s="57"/>
      <c r="O14" s="55">
        <v>6</v>
      </c>
      <c r="P14" s="56" t="s">
        <v>50</v>
      </c>
      <c r="Q14" s="57"/>
      <c r="R14" s="73">
        <v>3</v>
      </c>
      <c r="S14" s="56" t="s">
        <v>44</v>
      </c>
      <c r="T14" s="57"/>
      <c r="U14" s="73">
        <v>12</v>
      </c>
      <c r="V14" s="56" t="s">
        <v>51</v>
      </c>
      <c r="W14" s="57"/>
      <c r="X14" s="73">
        <v>10</v>
      </c>
      <c r="Y14" s="56" t="s">
        <v>52</v>
      </c>
      <c r="Z14" s="57"/>
      <c r="AA14" s="55">
        <v>8</v>
      </c>
      <c r="AB14" s="56" t="s">
        <v>53</v>
      </c>
      <c r="AC14" s="59"/>
      <c r="AD14" s="60" t="e">
        <f>AD13/AE13</f>
        <v>#DIV/0!</v>
      </c>
      <c r="AE14" s="61">
        <f t="shared" si="0"/>
        <v>0</v>
      </c>
      <c r="AF14" s="62" t="e">
        <f>ROUND(AE14+AD14/10,4)</f>
        <v>#DIV/0!</v>
      </c>
      <c r="AG14" s="63"/>
      <c r="AH14" s="64">
        <v>4</v>
      </c>
      <c r="AI14" s="65"/>
      <c r="AJ14" s="75" t="s">
        <v>54</v>
      </c>
      <c r="AK14" s="76">
        <v>11</v>
      </c>
    </row>
    <row r="15" spans="1:37" ht="21">
      <c r="A15" s="41">
        <v>5</v>
      </c>
      <c r="B15" s="138"/>
      <c r="C15" s="42"/>
      <c r="D15" s="42"/>
      <c r="E15" s="142"/>
      <c r="F15" s="69" t="s">
        <v>32</v>
      </c>
      <c r="G15" s="44"/>
      <c r="H15" s="45"/>
      <c r="I15" s="43" t="s">
        <v>22</v>
      </c>
      <c r="J15" s="44"/>
      <c r="K15" s="45"/>
      <c r="L15" s="69" t="s">
        <v>21</v>
      </c>
      <c r="M15" s="44"/>
      <c r="N15" s="45"/>
      <c r="O15" s="43" t="s">
        <v>21</v>
      </c>
      <c r="P15" s="44"/>
      <c r="Q15" s="45"/>
      <c r="R15" s="69" t="s">
        <v>32</v>
      </c>
      <c r="S15" s="44"/>
      <c r="T15" s="45"/>
      <c r="U15" s="69" t="s">
        <v>32</v>
      </c>
      <c r="V15" s="44"/>
      <c r="W15" s="45"/>
      <c r="X15" s="43" t="s">
        <v>22</v>
      </c>
      <c r="Y15" s="44"/>
      <c r="Z15" s="45"/>
      <c r="AA15" s="43" t="s">
        <v>32</v>
      </c>
      <c r="AB15" s="44"/>
      <c r="AC15" s="47"/>
      <c r="AD15" s="48">
        <f>AB15+Y15+V15+S15+P15+M15+J15+G15</f>
        <v>0</v>
      </c>
      <c r="AE15" s="49">
        <f t="shared" si="0"/>
        <v>0</v>
      </c>
      <c r="AF15" s="50" t="e">
        <f>AE16+AD16/10</f>
        <v>#DIV/0!</v>
      </c>
      <c r="AG15" s="51"/>
      <c r="AH15" s="11"/>
      <c r="AI15" s="14"/>
      <c r="AJ15" s="70"/>
      <c r="AK15" s="71"/>
    </row>
    <row r="16" spans="1:37" ht="21" thickBot="1">
      <c r="A16" s="54">
        <v>5</v>
      </c>
      <c r="B16" s="139"/>
      <c r="C16" s="140"/>
      <c r="D16" s="140"/>
      <c r="E16" s="141"/>
      <c r="F16" s="73">
        <v>10</v>
      </c>
      <c r="G16" s="56" t="s">
        <v>55</v>
      </c>
      <c r="H16" s="57"/>
      <c r="I16" s="55">
        <v>12</v>
      </c>
      <c r="J16" s="56" t="s">
        <v>56</v>
      </c>
      <c r="K16" s="57"/>
      <c r="L16" s="73">
        <v>8</v>
      </c>
      <c r="M16" s="56" t="s">
        <v>57</v>
      </c>
      <c r="N16" s="57"/>
      <c r="O16" s="55">
        <v>1</v>
      </c>
      <c r="P16" s="56" t="s">
        <v>25</v>
      </c>
      <c r="Q16" s="57"/>
      <c r="R16" s="73">
        <v>2</v>
      </c>
      <c r="S16" s="56" t="s">
        <v>36</v>
      </c>
      <c r="T16" s="57"/>
      <c r="U16" s="73">
        <v>11</v>
      </c>
      <c r="V16" s="56" t="s">
        <v>58</v>
      </c>
      <c r="W16" s="57"/>
      <c r="X16" s="55">
        <v>9</v>
      </c>
      <c r="Y16" s="56" t="s">
        <v>59</v>
      </c>
      <c r="Z16" s="57"/>
      <c r="AA16" s="55">
        <v>7</v>
      </c>
      <c r="AB16" s="56" t="s">
        <v>60</v>
      </c>
      <c r="AC16" s="59"/>
      <c r="AD16" s="60" t="e">
        <f>AD15/AE15</f>
        <v>#DIV/0!</v>
      </c>
      <c r="AE16" s="61">
        <f t="shared" si="0"/>
        <v>0</v>
      </c>
      <c r="AF16" s="62" t="e">
        <f>ROUND(AE16+AD16/10,4)</f>
        <v>#DIV/0!</v>
      </c>
      <c r="AG16" s="63"/>
      <c r="AH16" s="64">
        <v>5</v>
      </c>
      <c r="AI16" s="65"/>
      <c r="AJ16" s="75" t="s">
        <v>61</v>
      </c>
      <c r="AK16" s="76"/>
    </row>
    <row r="17" spans="1:37" ht="21">
      <c r="A17" s="41">
        <v>6</v>
      </c>
      <c r="B17" s="138"/>
      <c r="C17" s="42"/>
      <c r="D17" s="42"/>
      <c r="E17" s="142"/>
      <c r="F17" s="69" t="s">
        <v>21</v>
      </c>
      <c r="G17" s="44"/>
      <c r="H17" s="45"/>
      <c r="I17" s="69" t="s">
        <v>22</v>
      </c>
      <c r="J17" s="44"/>
      <c r="K17" s="45"/>
      <c r="L17" s="69" t="s">
        <v>22</v>
      </c>
      <c r="M17" s="44"/>
      <c r="N17" s="45"/>
      <c r="O17" s="43" t="s">
        <v>32</v>
      </c>
      <c r="P17" s="44"/>
      <c r="Q17" s="45"/>
      <c r="R17" s="69" t="s">
        <v>22</v>
      </c>
      <c r="S17" s="44"/>
      <c r="T17" s="45"/>
      <c r="U17" s="43" t="s">
        <v>22</v>
      </c>
      <c r="V17" s="44"/>
      <c r="W17" s="45"/>
      <c r="X17" s="46" t="s">
        <v>22</v>
      </c>
      <c r="Y17" s="44"/>
      <c r="Z17" s="45"/>
      <c r="AA17" s="43" t="s">
        <v>21</v>
      </c>
      <c r="AB17" s="44"/>
      <c r="AC17" s="47"/>
      <c r="AD17" s="48">
        <f>AB17+Y17+V17+S17+P17+M17+J17+G17</f>
        <v>0</v>
      </c>
      <c r="AE17" s="49">
        <f t="shared" si="0"/>
        <v>0</v>
      </c>
      <c r="AF17" s="50" t="e">
        <f>AE18+AD18/10</f>
        <v>#DIV/0!</v>
      </c>
      <c r="AG17" s="51"/>
      <c r="AH17" s="11"/>
      <c r="AI17" s="14"/>
      <c r="AJ17" s="70"/>
      <c r="AK17" s="71"/>
    </row>
    <row r="18" spans="1:37" ht="21" thickBot="1">
      <c r="A18" s="54">
        <v>6</v>
      </c>
      <c r="B18" s="139"/>
      <c r="C18" s="140"/>
      <c r="D18" s="140"/>
      <c r="E18" s="141"/>
      <c r="F18" s="73">
        <v>9</v>
      </c>
      <c r="G18" s="56" t="s">
        <v>62</v>
      </c>
      <c r="H18" s="57"/>
      <c r="I18" s="73">
        <v>11</v>
      </c>
      <c r="J18" s="56" t="s">
        <v>63</v>
      </c>
      <c r="K18" s="57"/>
      <c r="L18" s="73">
        <v>7</v>
      </c>
      <c r="M18" s="56" t="s">
        <v>64</v>
      </c>
      <c r="N18" s="57"/>
      <c r="O18" s="55">
        <v>4</v>
      </c>
      <c r="P18" s="56" t="s">
        <v>50</v>
      </c>
      <c r="Q18" s="57"/>
      <c r="R18" s="73">
        <v>12</v>
      </c>
      <c r="S18" s="56" t="s">
        <v>65</v>
      </c>
      <c r="T18" s="57"/>
      <c r="U18" s="55">
        <v>10</v>
      </c>
      <c r="V18" s="56" t="s">
        <v>66</v>
      </c>
      <c r="W18" s="57"/>
      <c r="X18" s="73">
        <v>8</v>
      </c>
      <c r="Y18" s="56" t="s">
        <v>67</v>
      </c>
      <c r="Z18" s="57"/>
      <c r="AA18" s="55">
        <v>1</v>
      </c>
      <c r="AB18" s="56" t="s">
        <v>29</v>
      </c>
      <c r="AC18" s="59"/>
      <c r="AD18" s="60" t="e">
        <f>AD17/AE17</f>
        <v>#DIV/0!</v>
      </c>
      <c r="AE18" s="61">
        <f t="shared" si="0"/>
        <v>0</v>
      </c>
      <c r="AF18" s="62" t="e">
        <f>ROUND(AE18+AD18/10,4)</f>
        <v>#DIV/0!</v>
      </c>
      <c r="AG18" s="63"/>
      <c r="AH18" s="64">
        <v>6</v>
      </c>
      <c r="AI18" s="65"/>
      <c r="AJ18" s="75" t="s">
        <v>68</v>
      </c>
      <c r="AK18" s="76"/>
    </row>
    <row r="19" spans="1:37" ht="21">
      <c r="A19" s="41">
        <v>7</v>
      </c>
      <c r="B19" s="138"/>
      <c r="C19" s="42"/>
      <c r="D19" s="42"/>
      <c r="E19" s="142"/>
      <c r="F19" s="69" t="s">
        <v>22</v>
      </c>
      <c r="G19" s="44"/>
      <c r="H19" s="45"/>
      <c r="I19" s="69" t="s">
        <v>32</v>
      </c>
      <c r="J19" s="44"/>
      <c r="K19" s="45"/>
      <c r="L19" s="69" t="s">
        <v>22</v>
      </c>
      <c r="M19" s="44"/>
      <c r="N19" s="45"/>
      <c r="O19" s="43" t="s">
        <v>22</v>
      </c>
      <c r="P19" s="44"/>
      <c r="Q19" s="45"/>
      <c r="R19" s="43" t="s">
        <v>22</v>
      </c>
      <c r="S19" s="44"/>
      <c r="T19" s="45"/>
      <c r="U19" s="43" t="s">
        <v>32</v>
      </c>
      <c r="V19" s="44"/>
      <c r="W19" s="45"/>
      <c r="X19" s="43" t="s">
        <v>21</v>
      </c>
      <c r="Y19" s="44"/>
      <c r="Z19" s="45"/>
      <c r="AA19" s="43" t="s">
        <v>32</v>
      </c>
      <c r="AB19" s="44"/>
      <c r="AC19" s="47"/>
      <c r="AD19" s="48">
        <f>AB19+Y19+V19+S19+P19+M19+J19+G19</f>
        <v>0</v>
      </c>
      <c r="AE19" s="49">
        <f t="shared" si="0"/>
        <v>0</v>
      </c>
      <c r="AF19" s="50" t="e">
        <f>AE20+AD20/10</f>
        <v>#DIV/0!</v>
      </c>
      <c r="AG19" s="51"/>
      <c r="AH19" s="11"/>
      <c r="AI19" s="14"/>
      <c r="AJ19" s="70"/>
      <c r="AK19" s="71"/>
    </row>
    <row r="20" spans="1:37" ht="21" thickBot="1">
      <c r="A20" s="54">
        <v>7</v>
      </c>
      <c r="B20" s="139"/>
      <c r="C20" s="140"/>
      <c r="D20" s="140"/>
      <c r="E20" s="141"/>
      <c r="F20" s="73">
        <v>8</v>
      </c>
      <c r="G20" s="56" t="s">
        <v>69</v>
      </c>
      <c r="H20" s="57"/>
      <c r="I20" s="73">
        <v>10</v>
      </c>
      <c r="J20" s="56" t="s">
        <v>70</v>
      </c>
      <c r="K20" s="57"/>
      <c r="L20" s="73">
        <v>6</v>
      </c>
      <c r="M20" s="56" t="s">
        <v>64</v>
      </c>
      <c r="N20" s="57"/>
      <c r="O20" s="55">
        <v>3</v>
      </c>
      <c r="P20" s="56" t="s">
        <v>43</v>
      </c>
      <c r="Q20" s="57"/>
      <c r="R20" s="55">
        <v>11</v>
      </c>
      <c r="S20" s="56" t="s">
        <v>71</v>
      </c>
      <c r="T20" s="57"/>
      <c r="U20" s="55">
        <v>9</v>
      </c>
      <c r="V20" s="56" t="s">
        <v>72</v>
      </c>
      <c r="W20" s="57"/>
      <c r="X20" s="55">
        <v>1</v>
      </c>
      <c r="Y20" s="56" t="s">
        <v>28</v>
      </c>
      <c r="Z20" s="57"/>
      <c r="AA20" s="55">
        <v>5</v>
      </c>
      <c r="AB20" s="56" t="s">
        <v>60</v>
      </c>
      <c r="AC20" s="59"/>
      <c r="AD20" s="60" t="e">
        <f>AD19/AE19</f>
        <v>#DIV/0!</v>
      </c>
      <c r="AE20" s="61">
        <f t="shared" si="0"/>
        <v>0</v>
      </c>
      <c r="AF20" s="62" t="e">
        <f>ROUND(AE20+AD20/10,4)</f>
        <v>#DIV/0!</v>
      </c>
      <c r="AG20" s="63"/>
      <c r="AH20" s="77">
        <v>7</v>
      </c>
      <c r="AI20" s="78"/>
      <c r="AJ20" s="75" t="s">
        <v>73</v>
      </c>
      <c r="AK20" s="76">
        <v>2</v>
      </c>
    </row>
    <row r="21" spans="1:37" ht="21">
      <c r="A21" s="41">
        <v>8</v>
      </c>
      <c r="B21" s="138"/>
      <c r="C21" s="42"/>
      <c r="D21" s="42"/>
      <c r="E21" s="142"/>
      <c r="F21" s="69" t="s">
        <v>22</v>
      </c>
      <c r="G21" s="44"/>
      <c r="H21" s="45"/>
      <c r="I21" s="69" t="s">
        <v>21</v>
      </c>
      <c r="J21" s="44"/>
      <c r="K21" s="45"/>
      <c r="L21" s="69" t="s">
        <v>21</v>
      </c>
      <c r="M21" s="44"/>
      <c r="N21" s="45"/>
      <c r="O21" s="69" t="s">
        <v>22</v>
      </c>
      <c r="P21" s="44"/>
      <c r="Q21" s="45"/>
      <c r="R21" s="43" t="s">
        <v>32</v>
      </c>
      <c r="S21" s="44"/>
      <c r="T21" s="45"/>
      <c r="U21" s="46" t="s">
        <v>22</v>
      </c>
      <c r="V21" s="44"/>
      <c r="W21" s="45"/>
      <c r="X21" s="46" t="s">
        <v>22</v>
      </c>
      <c r="Y21" s="44"/>
      <c r="Z21" s="45"/>
      <c r="AA21" s="43" t="s">
        <v>22</v>
      </c>
      <c r="AB21" s="44"/>
      <c r="AC21" s="47"/>
      <c r="AD21" s="48">
        <f>AB21+Y21+V21+S21+P21+M21+J21+G21</f>
        <v>0</v>
      </c>
      <c r="AE21" s="49">
        <f t="shared" si="0"/>
        <v>0</v>
      </c>
      <c r="AF21" s="50" t="e">
        <f>AE22+AD22/10</f>
        <v>#DIV/0!</v>
      </c>
      <c r="AG21" s="51"/>
      <c r="AH21" s="11"/>
      <c r="AI21" s="14"/>
      <c r="AJ21" s="70"/>
      <c r="AK21" s="71"/>
    </row>
    <row r="22" spans="1:37" ht="21" thickBot="1">
      <c r="A22" s="54">
        <v>8</v>
      </c>
      <c r="B22" s="139"/>
      <c r="C22" s="140"/>
      <c r="D22" s="140"/>
      <c r="E22" s="141"/>
      <c r="F22" s="73">
        <v>7</v>
      </c>
      <c r="G22" s="56" t="s">
        <v>69</v>
      </c>
      <c r="H22" s="57"/>
      <c r="I22" s="73">
        <v>9</v>
      </c>
      <c r="J22" s="56" t="s">
        <v>74</v>
      </c>
      <c r="K22" s="57"/>
      <c r="L22" s="73">
        <v>5</v>
      </c>
      <c r="M22" s="56" t="s">
        <v>57</v>
      </c>
      <c r="N22" s="57"/>
      <c r="O22" s="73">
        <v>2</v>
      </c>
      <c r="P22" s="56" t="s">
        <v>35</v>
      </c>
      <c r="Q22" s="57"/>
      <c r="R22" s="55">
        <v>10</v>
      </c>
      <c r="S22" s="56" t="s">
        <v>75</v>
      </c>
      <c r="T22" s="57"/>
      <c r="U22" s="73">
        <v>1</v>
      </c>
      <c r="V22" s="56" t="s">
        <v>27</v>
      </c>
      <c r="W22" s="57"/>
      <c r="X22" s="73">
        <v>6</v>
      </c>
      <c r="Y22" s="56" t="s">
        <v>67</v>
      </c>
      <c r="Z22" s="57"/>
      <c r="AA22" s="55">
        <v>4</v>
      </c>
      <c r="AB22" s="56" t="s">
        <v>53</v>
      </c>
      <c r="AC22" s="59"/>
      <c r="AD22" s="60" t="e">
        <f>AD21/AE21</f>
        <v>#DIV/0!</v>
      </c>
      <c r="AE22" s="61">
        <f t="shared" si="0"/>
        <v>0</v>
      </c>
      <c r="AF22" s="62" t="e">
        <f>ROUND(AE22+AD22/10,4)</f>
        <v>#DIV/0!</v>
      </c>
      <c r="AG22" s="63"/>
      <c r="AH22" s="64">
        <v>8</v>
      </c>
      <c r="AI22" s="65"/>
      <c r="AJ22" s="75" t="s">
        <v>76</v>
      </c>
      <c r="AK22" s="76"/>
    </row>
    <row r="23" spans="1:37" ht="21">
      <c r="A23" s="41">
        <v>9</v>
      </c>
      <c r="B23" s="138"/>
      <c r="C23" s="42"/>
      <c r="D23" s="42"/>
      <c r="E23" s="142"/>
      <c r="F23" s="69" t="s">
        <v>21</v>
      </c>
      <c r="G23" s="44"/>
      <c r="H23" s="45"/>
      <c r="I23" s="69" t="s">
        <v>21</v>
      </c>
      <c r="J23" s="44"/>
      <c r="K23" s="45"/>
      <c r="L23" s="69" t="s">
        <v>32</v>
      </c>
      <c r="M23" s="44"/>
      <c r="N23" s="45"/>
      <c r="O23" s="69" t="s">
        <v>32</v>
      </c>
      <c r="P23" s="44"/>
      <c r="Q23" s="45"/>
      <c r="R23" s="43" t="s">
        <v>21</v>
      </c>
      <c r="S23" s="44"/>
      <c r="T23" s="45"/>
      <c r="U23" s="43" t="s">
        <v>32</v>
      </c>
      <c r="V23" s="44"/>
      <c r="W23" s="45"/>
      <c r="X23" s="43" t="s">
        <v>22</v>
      </c>
      <c r="Y23" s="44"/>
      <c r="Z23" s="45"/>
      <c r="AA23" s="69" t="s">
        <v>32</v>
      </c>
      <c r="AB23" s="44"/>
      <c r="AC23" s="47"/>
      <c r="AD23" s="48">
        <f>AB23+Y23+V23+S23+P23+M23+J23+G23</f>
        <v>0</v>
      </c>
      <c r="AE23" s="49">
        <f t="shared" si="0"/>
        <v>0</v>
      </c>
      <c r="AF23" s="50" t="e">
        <f>AE24+AD24/10</f>
        <v>#DIV/0!</v>
      </c>
      <c r="AG23" s="51"/>
      <c r="AH23" s="11"/>
      <c r="AI23" s="14"/>
      <c r="AJ23" s="70"/>
      <c r="AK23" s="71"/>
    </row>
    <row r="24" spans="1:37" ht="21" thickBot="1">
      <c r="A24" s="54">
        <v>9</v>
      </c>
      <c r="B24" s="139"/>
      <c r="C24" s="140"/>
      <c r="D24" s="140"/>
      <c r="E24" s="141"/>
      <c r="F24" s="73">
        <v>6</v>
      </c>
      <c r="G24" s="56" t="s">
        <v>62</v>
      </c>
      <c r="H24" s="57"/>
      <c r="I24" s="73">
        <v>8</v>
      </c>
      <c r="J24" s="56" t="s">
        <v>74</v>
      </c>
      <c r="K24" s="57"/>
      <c r="L24" s="73">
        <v>4</v>
      </c>
      <c r="M24" s="56" t="s">
        <v>49</v>
      </c>
      <c r="N24" s="57"/>
      <c r="O24" s="73">
        <v>12</v>
      </c>
      <c r="P24" s="56" t="s">
        <v>77</v>
      </c>
      <c r="Q24" s="57"/>
      <c r="R24" s="55">
        <v>1</v>
      </c>
      <c r="S24" s="56" t="s">
        <v>26</v>
      </c>
      <c r="T24" s="57"/>
      <c r="U24" s="55">
        <v>7</v>
      </c>
      <c r="V24" s="56" t="s">
        <v>72</v>
      </c>
      <c r="W24" s="57"/>
      <c r="X24" s="55">
        <v>5</v>
      </c>
      <c r="Y24" s="56" t="s">
        <v>59</v>
      </c>
      <c r="Z24" s="57"/>
      <c r="AA24" s="73">
        <v>3</v>
      </c>
      <c r="AB24" s="56" t="s">
        <v>46</v>
      </c>
      <c r="AC24" s="59"/>
      <c r="AD24" s="60" t="e">
        <f>AD23/AE23</f>
        <v>#DIV/0!</v>
      </c>
      <c r="AE24" s="61">
        <f t="shared" si="0"/>
        <v>0</v>
      </c>
      <c r="AF24" s="62" t="e">
        <f>ROUND(AE24+AD24/10,4)</f>
        <v>#DIV/0!</v>
      </c>
      <c r="AG24" s="63"/>
      <c r="AH24" s="64">
        <v>9</v>
      </c>
      <c r="AI24" s="65"/>
      <c r="AJ24" s="75" t="s">
        <v>78</v>
      </c>
      <c r="AK24" s="76"/>
    </row>
    <row r="25" spans="1:37" ht="21">
      <c r="A25" s="41">
        <v>10</v>
      </c>
      <c r="B25" s="138"/>
      <c r="C25" s="42"/>
      <c r="D25" s="42"/>
      <c r="E25" s="142"/>
      <c r="F25" s="69" t="s">
        <v>32</v>
      </c>
      <c r="G25" s="44"/>
      <c r="H25" s="45"/>
      <c r="I25" s="69" t="s">
        <v>32</v>
      </c>
      <c r="J25" s="44"/>
      <c r="K25" s="45"/>
      <c r="L25" s="43" t="s">
        <v>22</v>
      </c>
      <c r="M25" s="44"/>
      <c r="N25" s="45"/>
      <c r="O25" s="69" t="s">
        <v>21</v>
      </c>
      <c r="P25" s="44"/>
      <c r="Q25" s="45"/>
      <c r="R25" s="43" t="s">
        <v>32</v>
      </c>
      <c r="S25" s="44"/>
      <c r="T25" s="45"/>
      <c r="U25" s="43" t="s">
        <v>22</v>
      </c>
      <c r="V25" s="44"/>
      <c r="W25" s="45"/>
      <c r="X25" s="69" t="s">
        <v>32</v>
      </c>
      <c r="Y25" s="44"/>
      <c r="Z25" s="45"/>
      <c r="AA25" s="69" t="s">
        <v>21</v>
      </c>
      <c r="AB25" s="44"/>
      <c r="AC25" s="47"/>
      <c r="AD25" s="48">
        <f>AB25+Y25+V25+S25+P25+M25+J25+G25</f>
        <v>0</v>
      </c>
      <c r="AE25" s="49">
        <f t="shared" si="0"/>
        <v>0</v>
      </c>
      <c r="AF25" s="50" t="e">
        <f>AE26+AD26/10</f>
        <v>#DIV/0!</v>
      </c>
      <c r="AG25" s="51"/>
      <c r="AH25" s="11"/>
      <c r="AI25" s="14"/>
      <c r="AJ25" s="70"/>
      <c r="AK25" s="71"/>
    </row>
    <row r="26" spans="1:37" ht="21" thickBot="1">
      <c r="A26" s="54">
        <v>10</v>
      </c>
      <c r="B26" s="139"/>
      <c r="C26" s="140"/>
      <c r="D26" s="140"/>
      <c r="E26" s="141"/>
      <c r="F26" s="73">
        <v>5</v>
      </c>
      <c r="G26" s="56" t="s">
        <v>55</v>
      </c>
      <c r="H26" s="57"/>
      <c r="I26" s="73">
        <v>7</v>
      </c>
      <c r="J26" s="56" t="s">
        <v>70</v>
      </c>
      <c r="K26" s="57"/>
      <c r="L26" s="55">
        <v>3</v>
      </c>
      <c r="M26" s="56" t="s">
        <v>42</v>
      </c>
      <c r="N26" s="57"/>
      <c r="O26" s="73">
        <v>11</v>
      </c>
      <c r="P26" s="56" t="s">
        <v>79</v>
      </c>
      <c r="Q26" s="57"/>
      <c r="R26" s="55">
        <v>8</v>
      </c>
      <c r="S26" s="56" t="s">
        <v>75</v>
      </c>
      <c r="T26" s="57"/>
      <c r="U26" s="55">
        <v>6</v>
      </c>
      <c r="V26" s="56" t="s">
        <v>66</v>
      </c>
      <c r="W26" s="57"/>
      <c r="X26" s="73">
        <v>4</v>
      </c>
      <c r="Y26" s="56" t="s">
        <v>52</v>
      </c>
      <c r="Z26" s="57"/>
      <c r="AA26" s="73">
        <v>2</v>
      </c>
      <c r="AB26" s="56" t="s">
        <v>39</v>
      </c>
      <c r="AC26" s="59"/>
      <c r="AD26" s="60" t="e">
        <f>AD25/AE25</f>
        <v>#DIV/0!</v>
      </c>
      <c r="AE26" s="61">
        <f t="shared" si="0"/>
        <v>0</v>
      </c>
      <c r="AF26" s="62" t="e">
        <f>ROUND(AE26+AD26/10,4)</f>
        <v>#DIV/0!</v>
      </c>
      <c r="AG26" s="63"/>
      <c r="AH26" s="64">
        <v>10</v>
      </c>
      <c r="AI26" s="65"/>
      <c r="AJ26" s="75" t="s">
        <v>80</v>
      </c>
      <c r="AK26" s="76">
        <v>1</v>
      </c>
    </row>
    <row r="27" spans="1:37" ht="21">
      <c r="A27" s="41">
        <v>11</v>
      </c>
      <c r="B27" s="138"/>
      <c r="C27" s="42"/>
      <c r="D27" s="42"/>
      <c r="E27" s="142"/>
      <c r="F27" s="43" t="s">
        <v>22</v>
      </c>
      <c r="G27" s="44"/>
      <c r="H27" s="45"/>
      <c r="I27" s="69" t="s">
        <v>22</v>
      </c>
      <c r="J27" s="44"/>
      <c r="K27" s="45"/>
      <c r="L27" s="43" t="s">
        <v>32</v>
      </c>
      <c r="M27" s="44"/>
      <c r="N27" s="45"/>
      <c r="O27" s="69" t="s">
        <v>21</v>
      </c>
      <c r="P27" s="44"/>
      <c r="Q27" s="45"/>
      <c r="R27" s="43" t="s">
        <v>22</v>
      </c>
      <c r="S27" s="44"/>
      <c r="T27" s="45"/>
      <c r="U27" s="69" t="s">
        <v>32</v>
      </c>
      <c r="V27" s="44"/>
      <c r="W27" s="45"/>
      <c r="X27" s="43" t="s">
        <v>32</v>
      </c>
      <c r="Y27" s="44"/>
      <c r="Z27" s="45"/>
      <c r="AA27" s="69" t="s">
        <v>22</v>
      </c>
      <c r="AB27" s="44"/>
      <c r="AC27" s="47"/>
      <c r="AD27" s="48">
        <f>AB27+Y27+V27+S27+P27+M27+J27+G27</f>
        <v>0</v>
      </c>
      <c r="AE27" s="49">
        <f t="shared" si="0"/>
        <v>0</v>
      </c>
      <c r="AF27" s="50" t="e">
        <f>AE28+AD28/10</f>
        <v>#DIV/0!</v>
      </c>
      <c r="AG27" s="51"/>
      <c r="AH27" s="11"/>
      <c r="AI27" s="14"/>
      <c r="AJ27" s="70"/>
      <c r="AK27" s="71"/>
    </row>
    <row r="28" spans="1:37" ht="21" thickBot="1">
      <c r="A28" s="54">
        <v>11</v>
      </c>
      <c r="B28" s="139"/>
      <c r="C28" s="140"/>
      <c r="D28" s="140"/>
      <c r="E28" s="141"/>
      <c r="F28" s="55">
        <v>4</v>
      </c>
      <c r="G28" s="56" t="s">
        <v>48</v>
      </c>
      <c r="H28" s="57"/>
      <c r="I28" s="73">
        <v>6</v>
      </c>
      <c r="J28" s="56" t="s">
        <v>63</v>
      </c>
      <c r="K28" s="57"/>
      <c r="L28" s="55">
        <v>2</v>
      </c>
      <c r="M28" s="56" t="s">
        <v>34</v>
      </c>
      <c r="N28" s="57"/>
      <c r="O28" s="73">
        <v>10</v>
      </c>
      <c r="P28" s="56" t="s">
        <v>79</v>
      </c>
      <c r="Q28" s="57"/>
      <c r="R28" s="55">
        <v>7</v>
      </c>
      <c r="S28" s="56" t="s">
        <v>71</v>
      </c>
      <c r="T28" s="57"/>
      <c r="U28" s="73">
        <v>5</v>
      </c>
      <c r="V28" s="56" t="s">
        <v>58</v>
      </c>
      <c r="W28" s="57"/>
      <c r="X28" s="74">
        <v>3</v>
      </c>
      <c r="Y28" s="56" t="s">
        <v>45</v>
      </c>
      <c r="Z28" s="57"/>
      <c r="AA28" s="73">
        <v>12</v>
      </c>
      <c r="AB28" s="56" t="s">
        <v>81</v>
      </c>
      <c r="AC28" s="59"/>
      <c r="AD28" s="60" t="e">
        <f>AD27/AE27</f>
        <v>#DIV/0!</v>
      </c>
      <c r="AE28" s="61">
        <f t="shared" si="0"/>
        <v>0</v>
      </c>
      <c r="AF28" s="62" t="e">
        <f>ROUND(AE28+AD28/10,4)</f>
        <v>#DIV/0!</v>
      </c>
      <c r="AG28" s="63"/>
      <c r="AH28" s="64">
        <v>11</v>
      </c>
      <c r="AI28" s="65"/>
      <c r="AJ28" s="75" t="s">
        <v>82</v>
      </c>
      <c r="AK28" s="76">
        <v>4</v>
      </c>
    </row>
    <row r="29" spans="1:37" ht="21">
      <c r="A29" s="41">
        <v>12</v>
      </c>
      <c r="B29" s="138"/>
      <c r="C29" s="42"/>
      <c r="D29" s="42"/>
      <c r="E29" s="142"/>
      <c r="F29" s="43" t="s">
        <v>32</v>
      </c>
      <c r="G29" s="44"/>
      <c r="H29" s="45"/>
      <c r="I29" s="43" t="s">
        <v>22</v>
      </c>
      <c r="J29" s="44"/>
      <c r="K29" s="45"/>
      <c r="L29" s="43" t="s">
        <v>21</v>
      </c>
      <c r="M29" s="44"/>
      <c r="N29" s="45"/>
      <c r="O29" s="69" t="s">
        <v>32</v>
      </c>
      <c r="P29" s="44"/>
      <c r="Q29" s="45"/>
      <c r="R29" s="69" t="s">
        <v>22</v>
      </c>
      <c r="S29" s="44"/>
      <c r="T29" s="45"/>
      <c r="U29" s="69" t="s">
        <v>21</v>
      </c>
      <c r="V29" s="44"/>
      <c r="W29" s="45"/>
      <c r="X29" s="69" t="s">
        <v>21</v>
      </c>
      <c r="Y29" s="44"/>
      <c r="Z29" s="45"/>
      <c r="AA29" s="69" t="s">
        <v>22</v>
      </c>
      <c r="AB29" s="44"/>
      <c r="AC29" s="47"/>
      <c r="AD29" s="48">
        <f>AB29+Y29+V29+S29+P29+M29+J29+G29</f>
        <v>0</v>
      </c>
      <c r="AE29" s="49">
        <f t="shared" si="0"/>
        <v>0</v>
      </c>
      <c r="AF29" s="50" t="e">
        <f>AE30+AD30/10</f>
        <v>#DIV/0!</v>
      </c>
      <c r="AG29" s="51"/>
      <c r="AH29" s="11"/>
      <c r="AI29" s="14"/>
      <c r="AJ29" s="70"/>
      <c r="AK29" s="71"/>
    </row>
    <row r="30" spans="1:37" ht="21" thickBot="1">
      <c r="A30" s="54">
        <v>12</v>
      </c>
      <c r="B30" s="139"/>
      <c r="C30" s="140"/>
      <c r="D30" s="140"/>
      <c r="E30" s="141"/>
      <c r="F30" s="55">
        <v>3</v>
      </c>
      <c r="G30" s="56" t="s">
        <v>41</v>
      </c>
      <c r="H30" s="57"/>
      <c r="I30" s="55">
        <v>5</v>
      </c>
      <c r="J30" s="56" t="s">
        <v>56</v>
      </c>
      <c r="K30" s="57"/>
      <c r="L30" s="55">
        <v>1</v>
      </c>
      <c r="M30" s="56" t="s">
        <v>24</v>
      </c>
      <c r="N30" s="57"/>
      <c r="O30" s="73">
        <v>9</v>
      </c>
      <c r="P30" s="56" t="s">
        <v>77</v>
      </c>
      <c r="Q30" s="57"/>
      <c r="R30" s="73">
        <v>6</v>
      </c>
      <c r="S30" s="56" t="s">
        <v>65</v>
      </c>
      <c r="T30" s="57"/>
      <c r="U30" s="73">
        <v>4</v>
      </c>
      <c r="V30" s="56" t="s">
        <v>51</v>
      </c>
      <c r="W30" s="57"/>
      <c r="X30" s="73">
        <v>2</v>
      </c>
      <c r="Y30" s="56" t="s">
        <v>38</v>
      </c>
      <c r="Z30" s="57"/>
      <c r="AA30" s="73">
        <v>11</v>
      </c>
      <c r="AB30" s="56" t="s">
        <v>81</v>
      </c>
      <c r="AC30" s="59"/>
      <c r="AD30" s="60" t="e">
        <f>AD29/AE29</f>
        <v>#DIV/0!</v>
      </c>
      <c r="AE30" s="61">
        <f t="shared" si="0"/>
        <v>0</v>
      </c>
      <c r="AF30" s="62" t="e">
        <f>ROUND(AE30+AD30/10,4)</f>
        <v>#DIV/0!</v>
      </c>
      <c r="AG30" s="63"/>
      <c r="AH30" s="64">
        <v>12</v>
      </c>
      <c r="AI30" s="65"/>
      <c r="AJ30" s="75" t="s">
        <v>83</v>
      </c>
      <c r="AK30" s="76"/>
    </row>
    <row r="31" spans="1:37" ht="15">
      <c r="A31" s="79"/>
      <c r="B31" s="79"/>
      <c r="C31" s="79"/>
      <c r="D31" s="80"/>
      <c r="E31" s="81"/>
      <c r="F31" s="81"/>
      <c r="G31" s="77">
        <v>1</v>
      </c>
      <c r="H31" s="79"/>
      <c r="I31" s="81"/>
      <c r="J31" s="77">
        <v>2</v>
      </c>
      <c r="K31" s="79"/>
      <c r="L31" s="81"/>
      <c r="M31" s="77">
        <v>3</v>
      </c>
      <c r="N31" s="79"/>
      <c r="O31" s="81"/>
      <c r="P31" s="77">
        <v>4</v>
      </c>
      <c r="Q31" s="79"/>
      <c r="R31" s="82"/>
      <c r="S31" s="77">
        <v>5</v>
      </c>
      <c r="T31" s="79"/>
      <c r="U31" s="81"/>
      <c r="V31" s="77">
        <v>6</v>
      </c>
      <c r="W31" s="79"/>
      <c r="X31" s="82"/>
      <c r="Y31" s="77">
        <v>7</v>
      </c>
      <c r="Z31" s="79"/>
      <c r="AA31" s="81"/>
      <c r="AB31" s="77">
        <v>8</v>
      </c>
      <c r="AC31" s="83"/>
      <c r="AD31" s="79"/>
      <c r="AE31" s="79"/>
      <c r="AF31" s="79"/>
      <c r="AG31" s="79"/>
      <c r="AH31" s="84"/>
      <c r="AI31" s="84"/>
      <c r="AJ31" s="85"/>
      <c r="AK31" s="85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1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5" width="5.421875" style="0" customWidth="1"/>
    <col min="6" max="38" width="5.28125" style="0" customWidth="1"/>
    <col min="39" max="39" width="9.421875" style="0" customWidth="1"/>
    <col min="40" max="40" width="8.140625" style="0" customWidth="1"/>
    <col min="41" max="41" width="9.421875" style="0" customWidth="1"/>
    <col min="42" max="42" width="5.28125" style="0" customWidth="1"/>
    <col min="43" max="43" width="3.57421875" style="0" customWidth="1"/>
    <col min="44" max="44" width="3.7109375" style="0" customWidth="1"/>
    <col min="45" max="45" width="15.00390625" style="0" customWidth="1"/>
    <col min="46" max="46" width="6.57421875" style="0" customWidth="1"/>
    <col min="47" max="47" width="1.8515625" style="0" customWidth="1"/>
    <col min="50" max="50" width="3.28125" style="0" customWidth="1"/>
  </cols>
  <sheetData>
    <row r="1" spans="1:50" ht="21">
      <c r="A1" s="1"/>
      <c r="B1" s="136" t="s">
        <v>144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3" t="s">
        <v>0</v>
      </c>
      <c r="U1" s="3"/>
      <c r="V1" s="3"/>
      <c r="W1" s="3"/>
      <c r="X1" s="3"/>
      <c r="Y1" s="3"/>
      <c r="Z1" s="3"/>
      <c r="AA1" s="6"/>
      <c r="AB1" s="86"/>
      <c r="AC1" s="2"/>
      <c r="AD1" s="2"/>
      <c r="AE1" s="2"/>
      <c r="AU1" s="14"/>
      <c r="AV1" s="14"/>
      <c r="AW1" s="25"/>
      <c r="AX1" s="25"/>
    </row>
    <row r="2" spans="1:50" ht="21" customHeight="1">
      <c r="A2" s="160" t="s">
        <v>136</v>
      </c>
      <c r="B2" s="161"/>
      <c r="C2" s="161"/>
      <c r="D2" s="161"/>
      <c r="E2" s="161"/>
      <c r="F2" s="161"/>
      <c r="G2" s="161"/>
      <c r="H2" s="4" t="s">
        <v>1</v>
      </c>
      <c r="I2" s="4"/>
      <c r="J2" s="4"/>
      <c r="K2" s="5" t="s">
        <v>2</v>
      </c>
      <c r="L2" s="5"/>
      <c r="M2" s="5"/>
      <c r="N2" s="5"/>
      <c r="O2" s="5"/>
      <c r="P2" s="5"/>
      <c r="Q2" s="5"/>
      <c r="R2" s="5"/>
      <c r="T2" s="6" t="s">
        <v>3</v>
      </c>
      <c r="Z2" s="12"/>
      <c r="AA2" s="12"/>
      <c r="AB2" s="12"/>
      <c r="AF2" s="12"/>
      <c r="AN2" s="87"/>
      <c r="AO2" s="87"/>
      <c r="AP2" s="10"/>
      <c r="AQ2" s="88" t="s">
        <v>84</v>
      </c>
      <c r="AT2" s="89"/>
      <c r="AU2" s="89"/>
      <c r="AV2" s="90"/>
      <c r="AW2" s="89"/>
      <c r="AX2" s="89"/>
    </row>
    <row r="3" spans="1:50" ht="21" customHeight="1">
      <c r="A3" s="160"/>
      <c r="B3" s="161"/>
      <c r="C3" s="161"/>
      <c r="D3" s="161"/>
      <c r="E3" s="161"/>
      <c r="F3" s="161"/>
      <c r="G3" s="161"/>
      <c r="H3" s="4" t="s">
        <v>5</v>
      </c>
      <c r="I3" s="4"/>
      <c r="J3" s="4"/>
      <c r="K3" s="8"/>
      <c r="L3" s="9"/>
      <c r="M3" s="10"/>
      <c r="O3" s="11"/>
      <c r="P3" s="12"/>
      <c r="Q3" s="12"/>
      <c r="R3" s="12"/>
      <c r="V3" s="13"/>
      <c r="W3" s="12"/>
      <c r="X3" s="12"/>
      <c r="Y3" s="12"/>
      <c r="Z3" s="12"/>
      <c r="AA3" s="12"/>
      <c r="AC3" s="91"/>
      <c r="AD3" s="92"/>
      <c r="AE3" s="92"/>
      <c r="AF3" s="92"/>
      <c r="AG3" s="93"/>
      <c r="AH3" s="93"/>
      <c r="AK3" s="94"/>
      <c r="AL3" s="95"/>
      <c r="AO3" s="143" t="s">
        <v>142</v>
      </c>
      <c r="AP3" s="4"/>
      <c r="AQ3" s="14"/>
      <c r="AR3" s="14"/>
      <c r="AS3" s="15" t="s">
        <v>6</v>
      </c>
      <c r="AT3" s="15"/>
      <c r="AU3" s="89"/>
      <c r="AV3" s="89" t="s">
        <v>85</v>
      </c>
      <c r="AW3" s="89"/>
      <c r="AX3" s="95" t="s">
        <v>4</v>
      </c>
    </row>
    <row r="4" spans="1:50" ht="21" customHeight="1" thickBot="1">
      <c r="A4" s="137" t="s">
        <v>146</v>
      </c>
      <c r="B4" s="96"/>
      <c r="C4" s="96"/>
      <c r="D4" s="97"/>
      <c r="E4" s="98" t="s">
        <v>7</v>
      </c>
      <c r="F4" s="99"/>
      <c r="G4" s="100">
        <v>1</v>
      </c>
      <c r="H4" s="101"/>
      <c r="I4" s="102"/>
      <c r="J4" s="100">
        <v>2</v>
      </c>
      <c r="K4" s="101"/>
      <c r="L4" s="102"/>
      <c r="M4" s="100">
        <v>3</v>
      </c>
      <c r="N4" s="101"/>
      <c r="O4" s="102"/>
      <c r="P4" s="100">
        <v>4</v>
      </c>
      <c r="Q4" s="101"/>
      <c r="R4" s="102"/>
      <c r="S4" s="100">
        <v>5</v>
      </c>
      <c r="T4" s="101"/>
      <c r="U4" s="102"/>
      <c r="V4" s="100">
        <v>6</v>
      </c>
      <c r="W4" s="101"/>
      <c r="X4" s="102"/>
      <c r="Y4" s="100">
        <v>7</v>
      </c>
      <c r="Z4" s="101"/>
      <c r="AA4" s="103"/>
      <c r="AB4" s="104">
        <v>8</v>
      </c>
      <c r="AC4" s="105"/>
      <c r="AD4" s="102"/>
      <c r="AE4" s="100">
        <v>9</v>
      </c>
      <c r="AF4" s="101"/>
      <c r="AG4" s="102"/>
      <c r="AH4" s="100">
        <v>10</v>
      </c>
      <c r="AI4" s="101"/>
      <c r="AJ4" s="102"/>
      <c r="AK4" s="100">
        <v>11</v>
      </c>
      <c r="AL4" s="101"/>
      <c r="AM4" s="144" t="s">
        <v>143</v>
      </c>
      <c r="AN4" s="145"/>
      <c r="AO4" s="154" t="s">
        <v>137</v>
      </c>
      <c r="AP4" s="155" t="s">
        <v>138</v>
      </c>
      <c r="AQ4" s="14"/>
      <c r="AR4" s="14"/>
      <c r="AS4" s="106" t="s">
        <v>8</v>
      </c>
      <c r="AT4" s="107"/>
      <c r="AU4" s="25"/>
      <c r="AV4" s="106" t="s">
        <v>8</v>
      </c>
      <c r="AW4" s="108"/>
      <c r="AX4" s="107"/>
    </row>
    <row r="5" spans="1:50" ht="21" customHeight="1">
      <c r="A5" s="26"/>
      <c r="B5" s="166"/>
      <c r="C5" s="167"/>
      <c r="D5" s="27" t="s">
        <v>9</v>
      </c>
      <c r="E5" s="27"/>
      <c r="F5" s="109" t="s">
        <v>10</v>
      </c>
      <c r="G5" s="29" t="s">
        <v>86</v>
      </c>
      <c r="H5" s="30"/>
      <c r="I5" s="109" t="s">
        <v>10</v>
      </c>
      <c r="J5" s="29" t="s">
        <v>86</v>
      </c>
      <c r="K5" s="30"/>
      <c r="L5" s="109" t="s">
        <v>10</v>
      </c>
      <c r="M5" s="29" t="s">
        <v>86</v>
      </c>
      <c r="N5" s="30"/>
      <c r="O5" s="109" t="s">
        <v>10</v>
      </c>
      <c r="P5" s="29" t="s">
        <v>86</v>
      </c>
      <c r="Q5" s="30"/>
      <c r="R5" s="109" t="s">
        <v>10</v>
      </c>
      <c r="S5" s="29" t="s">
        <v>86</v>
      </c>
      <c r="T5" s="30"/>
      <c r="U5" s="109" t="s">
        <v>10</v>
      </c>
      <c r="V5" s="29" t="s">
        <v>86</v>
      </c>
      <c r="W5" s="30"/>
      <c r="X5" s="109" t="s">
        <v>10</v>
      </c>
      <c r="Y5" s="29" t="s">
        <v>86</v>
      </c>
      <c r="Z5" s="30"/>
      <c r="AA5" s="109" t="s">
        <v>10</v>
      </c>
      <c r="AB5" s="29" t="s">
        <v>86</v>
      </c>
      <c r="AC5" s="110"/>
      <c r="AD5" s="109" t="s">
        <v>10</v>
      </c>
      <c r="AE5" s="29" t="s">
        <v>86</v>
      </c>
      <c r="AF5" s="30"/>
      <c r="AG5" s="109" t="s">
        <v>10</v>
      </c>
      <c r="AH5" s="29" t="s">
        <v>86</v>
      </c>
      <c r="AI5" s="30"/>
      <c r="AJ5" s="109" t="s">
        <v>10</v>
      </c>
      <c r="AK5" s="29" t="s">
        <v>86</v>
      </c>
      <c r="AL5" s="30"/>
      <c r="AM5" s="146" t="s">
        <v>139</v>
      </c>
      <c r="AN5" s="147" t="s">
        <v>140</v>
      </c>
      <c r="AO5" s="148" t="s">
        <v>18</v>
      </c>
      <c r="AP5" s="149"/>
      <c r="AQ5" s="14"/>
      <c r="AR5" s="14"/>
      <c r="AS5" s="106" t="s">
        <v>12</v>
      </c>
      <c r="AT5" s="107"/>
      <c r="AU5" s="89"/>
      <c r="AV5" s="106" t="s">
        <v>12</v>
      </c>
      <c r="AW5" s="108"/>
      <c r="AX5" s="25"/>
    </row>
    <row r="6" spans="1:50" ht="21" customHeight="1" thickBot="1">
      <c r="A6" s="32" t="s">
        <v>13</v>
      </c>
      <c r="B6" s="33" t="s">
        <v>14</v>
      </c>
      <c r="C6" s="34"/>
      <c r="D6" s="168"/>
      <c r="E6" s="169"/>
      <c r="F6" s="35" t="s">
        <v>15</v>
      </c>
      <c r="G6" s="36" t="s">
        <v>16</v>
      </c>
      <c r="H6" s="111" t="s">
        <v>17</v>
      </c>
      <c r="I6" s="35" t="s">
        <v>15</v>
      </c>
      <c r="J6" s="36" t="s">
        <v>16</v>
      </c>
      <c r="K6" s="111" t="s">
        <v>17</v>
      </c>
      <c r="L6" s="35" t="s">
        <v>15</v>
      </c>
      <c r="M6" s="36" t="s">
        <v>16</v>
      </c>
      <c r="N6" s="111" t="s">
        <v>17</v>
      </c>
      <c r="O6" s="35" t="s">
        <v>15</v>
      </c>
      <c r="P6" s="36" t="s">
        <v>16</v>
      </c>
      <c r="Q6" s="111" t="s">
        <v>17</v>
      </c>
      <c r="R6" s="35" t="s">
        <v>15</v>
      </c>
      <c r="S6" s="36" t="s">
        <v>16</v>
      </c>
      <c r="T6" s="111" t="s">
        <v>17</v>
      </c>
      <c r="U6" s="35" t="s">
        <v>15</v>
      </c>
      <c r="V6" s="36" t="s">
        <v>16</v>
      </c>
      <c r="W6" s="111" t="s">
        <v>17</v>
      </c>
      <c r="X6" s="35" t="s">
        <v>15</v>
      </c>
      <c r="Y6" s="36" t="s">
        <v>16</v>
      </c>
      <c r="Z6" s="111" t="s">
        <v>17</v>
      </c>
      <c r="AA6" s="35" t="s">
        <v>15</v>
      </c>
      <c r="AB6" s="36" t="s">
        <v>16</v>
      </c>
      <c r="AC6" s="112" t="s">
        <v>17</v>
      </c>
      <c r="AD6" s="35" t="s">
        <v>15</v>
      </c>
      <c r="AE6" s="36" t="s">
        <v>16</v>
      </c>
      <c r="AF6" s="111" t="s">
        <v>17</v>
      </c>
      <c r="AG6" s="35" t="s">
        <v>15</v>
      </c>
      <c r="AH6" s="36" t="s">
        <v>16</v>
      </c>
      <c r="AI6" s="111" t="s">
        <v>17</v>
      </c>
      <c r="AJ6" s="35" t="s">
        <v>15</v>
      </c>
      <c r="AK6" s="36" t="s">
        <v>16</v>
      </c>
      <c r="AL6" s="111" t="s">
        <v>17</v>
      </c>
      <c r="AM6" s="150" t="s">
        <v>141</v>
      </c>
      <c r="AN6" s="151" t="s">
        <v>18</v>
      </c>
      <c r="AO6" s="152" t="s">
        <v>18</v>
      </c>
      <c r="AP6" s="153" t="s">
        <v>13</v>
      </c>
      <c r="AQ6" s="14"/>
      <c r="AR6" s="14"/>
      <c r="AS6" s="113" t="s">
        <v>19</v>
      </c>
      <c r="AT6" s="114" t="s">
        <v>20</v>
      </c>
      <c r="AU6" s="115"/>
      <c r="AV6" s="116" t="s">
        <v>19</v>
      </c>
      <c r="AW6" s="40" t="s">
        <v>87</v>
      </c>
      <c r="AX6" s="117" t="s">
        <v>88</v>
      </c>
    </row>
    <row r="7" spans="1:50" ht="21" customHeight="1">
      <c r="A7" s="41">
        <v>1</v>
      </c>
      <c r="B7" s="138"/>
      <c r="C7" s="42"/>
      <c r="D7" s="42"/>
      <c r="E7" s="142"/>
      <c r="F7" s="43" t="s">
        <v>21</v>
      </c>
      <c r="G7" s="44"/>
      <c r="H7" s="45"/>
      <c r="I7" s="43" t="s">
        <v>21</v>
      </c>
      <c r="J7" s="44"/>
      <c r="K7" s="45"/>
      <c r="L7" s="43" t="s">
        <v>21</v>
      </c>
      <c r="M7" s="44"/>
      <c r="N7" s="45"/>
      <c r="O7" s="43" t="s">
        <v>21</v>
      </c>
      <c r="P7" s="44"/>
      <c r="Q7" s="45"/>
      <c r="R7" s="43" t="s">
        <v>21</v>
      </c>
      <c r="S7" s="44"/>
      <c r="T7" s="45"/>
      <c r="U7" s="46" t="s">
        <v>22</v>
      </c>
      <c r="V7" s="44"/>
      <c r="W7" s="45"/>
      <c r="X7" s="43" t="s">
        <v>21</v>
      </c>
      <c r="Y7" s="44"/>
      <c r="Z7" s="45"/>
      <c r="AA7" s="43" t="s">
        <v>21</v>
      </c>
      <c r="AB7" s="44"/>
      <c r="AC7" s="118"/>
      <c r="AD7" s="43" t="s">
        <v>21</v>
      </c>
      <c r="AE7" s="44"/>
      <c r="AF7" s="45"/>
      <c r="AG7" s="43" t="s">
        <v>21</v>
      </c>
      <c r="AH7" s="44"/>
      <c r="AI7" s="45"/>
      <c r="AJ7" s="43" t="s">
        <v>21</v>
      </c>
      <c r="AK7" s="44"/>
      <c r="AL7" s="45"/>
      <c r="AM7" s="48">
        <f>AK7+AH7+AE7+AB7+Y7+V7+S7+P7+M7+J7+G7</f>
        <v>0</v>
      </c>
      <c r="AN7" s="49">
        <f>AL7+AI7+AF7+AC7+Z7+W7+T7+Q7+N7+K7+H7</f>
        <v>0</v>
      </c>
      <c r="AO7" s="50" t="e">
        <f>AN8+AM8/10</f>
        <v>#DIV/0!</v>
      </c>
      <c r="AP7" s="51"/>
      <c r="AQ7" s="11"/>
      <c r="AR7" s="14"/>
      <c r="AS7" s="52"/>
      <c r="AT7" s="53"/>
      <c r="AU7" s="108"/>
      <c r="AV7" s="52"/>
      <c r="AW7" s="119"/>
      <c r="AX7" s="67"/>
    </row>
    <row r="8" spans="1:50" ht="21" thickBot="1">
      <c r="A8" s="54">
        <v>1</v>
      </c>
      <c r="B8" s="139"/>
      <c r="C8" s="140"/>
      <c r="D8" s="140"/>
      <c r="E8" s="141"/>
      <c r="F8" s="55">
        <v>2</v>
      </c>
      <c r="G8" s="56">
        <v>6.9</v>
      </c>
      <c r="H8" s="57"/>
      <c r="I8" s="55">
        <v>3</v>
      </c>
      <c r="J8" s="56" t="s">
        <v>23</v>
      </c>
      <c r="K8" s="57"/>
      <c r="L8" s="55">
        <v>12</v>
      </c>
      <c r="M8" s="56" t="s">
        <v>24</v>
      </c>
      <c r="N8" s="57"/>
      <c r="O8" s="55">
        <v>5</v>
      </c>
      <c r="P8" s="56" t="s">
        <v>25</v>
      </c>
      <c r="Q8" s="57"/>
      <c r="R8" s="55">
        <v>9</v>
      </c>
      <c r="S8" s="56" t="s">
        <v>26</v>
      </c>
      <c r="T8" s="57"/>
      <c r="U8" s="58">
        <v>8</v>
      </c>
      <c r="V8" s="56" t="s">
        <v>27</v>
      </c>
      <c r="W8" s="57"/>
      <c r="X8" s="55">
        <v>7</v>
      </c>
      <c r="Y8" s="56" t="s">
        <v>28</v>
      </c>
      <c r="Z8" s="57"/>
      <c r="AA8" s="55">
        <v>6</v>
      </c>
      <c r="AB8" s="56" t="s">
        <v>29</v>
      </c>
      <c r="AC8" s="120"/>
      <c r="AD8" s="55">
        <v>11</v>
      </c>
      <c r="AE8" s="56" t="s">
        <v>89</v>
      </c>
      <c r="AF8" s="57"/>
      <c r="AG8" s="55">
        <v>4</v>
      </c>
      <c r="AH8" s="56" t="s">
        <v>90</v>
      </c>
      <c r="AI8" s="57"/>
      <c r="AJ8" s="55">
        <v>10</v>
      </c>
      <c r="AK8" s="56" t="s">
        <v>91</v>
      </c>
      <c r="AL8" s="57"/>
      <c r="AM8" s="60" t="e">
        <f>ROUND(AM7/AN7,4)</f>
        <v>#DIV/0!</v>
      </c>
      <c r="AN8" s="121">
        <f aca="true" t="shared" si="0" ref="AN8:AN30">AL8+AI8+AF8+AC8+Z8+W8+T8+Q8+N8+K8+H8</f>
        <v>0</v>
      </c>
      <c r="AO8" s="122" t="e">
        <f>ROUND(AN8+AM8/10,4)</f>
        <v>#DIV/0!</v>
      </c>
      <c r="AP8" s="123"/>
      <c r="AQ8" s="64">
        <v>1</v>
      </c>
      <c r="AR8" s="65"/>
      <c r="AS8" s="66" t="s">
        <v>30</v>
      </c>
      <c r="AT8" s="67"/>
      <c r="AU8" s="115"/>
      <c r="AV8" s="124" t="s">
        <v>92</v>
      </c>
      <c r="AW8" s="125" t="s">
        <v>93</v>
      </c>
      <c r="AX8" s="126"/>
    </row>
    <row r="9" spans="1:50" ht="21">
      <c r="A9" s="41">
        <v>2</v>
      </c>
      <c r="B9" s="138" t="s">
        <v>31</v>
      </c>
      <c r="C9" s="42"/>
      <c r="D9" s="42"/>
      <c r="E9" s="142"/>
      <c r="F9" s="43" t="s">
        <v>21</v>
      </c>
      <c r="G9" s="44"/>
      <c r="H9" s="45"/>
      <c r="I9" s="43" t="s">
        <v>32</v>
      </c>
      <c r="J9" s="44"/>
      <c r="K9" s="45"/>
      <c r="L9" s="43" t="s">
        <v>32</v>
      </c>
      <c r="M9" s="44"/>
      <c r="N9" s="45"/>
      <c r="O9" s="68" t="s">
        <v>22</v>
      </c>
      <c r="P9" s="44"/>
      <c r="Q9" s="45"/>
      <c r="R9" s="69" t="s">
        <v>32</v>
      </c>
      <c r="S9" s="44"/>
      <c r="T9" s="45"/>
      <c r="U9" s="43" t="s">
        <v>21</v>
      </c>
      <c r="V9" s="44"/>
      <c r="W9" s="45"/>
      <c r="X9" s="69" t="s">
        <v>21</v>
      </c>
      <c r="Y9" s="44"/>
      <c r="Z9" s="45"/>
      <c r="AA9" s="69" t="s">
        <v>21</v>
      </c>
      <c r="AB9" s="44"/>
      <c r="AC9" s="118"/>
      <c r="AD9" s="43" t="s">
        <v>22</v>
      </c>
      <c r="AE9" s="44"/>
      <c r="AF9" s="45"/>
      <c r="AG9" s="43" t="s">
        <v>22</v>
      </c>
      <c r="AH9" s="44"/>
      <c r="AI9" s="45"/>
      <c r="AJ9" s="69" t="s">
        <v>32</v>
      </c>
      <c r="AK9" s="44"/>
      <c r="AL9" s="45"/>
      <c r="AM9" s="48">
        <f>AK9+AH9+AE9+AB9+Y9+V9+S9+P9+M9+J9+G9</f>
        <v>0</v>
      </c>
      <c r="AN9" s="49">
        <f t="shared" si="0"/>
        <v>0</v>
      </c>
      <c r="AO9" s="50" t="e">
        <f>AN10+AM10/10</f>
        <v>#DIV/0!</v>
      </c>
      <c r="AP9" s="51"/>
      <c r="AQ9" s="11"/>
      <c r="AR9" s="14"/>
      <c r="AS9" s="70"/>
      <c r="AT9" s="71"/>
      <c r="AU9" s="108"/>
      <c r="AV9" s="127"/>
      <c r="AW9" s="128"/>
      <c r="AX9" s="129"/>
    </row>
    <row r="10" spans="1:50" ht="21" thickBot="1">
      <c r="A10" s="54">
        <v>2</v>
      </c>
      <c r="B10" s="139"/>
      <c r="C10" s="140"/>
      <c r="D10" s="140"/>
      <c r="E10" s="141"/>
      <c r="F10" s="55">
        <v>1</v>
      </c>
      <c r="G10" s="56">
        <v>6.9</v>
      </c>
      <c r="H10" s="57"/>
      <c r="I10" s="55">
        <v>4</v>
      </c>
      <c r="J10" s="56" t="s">
        <v>33</v>
      </c>
      <c r="K10" s="57"/>
      <c r="L10" s="55">
        <v>11</v>
      </c>
      <c r="M10" s="56" t="s">
        <v>34</v>
      </c>
      <c r="N10" s="57"/>
      <c r="O10" s="72">
        <v>8</v>
      </c>
      <c r="P10" s="56" t="s">
        <v>35</v>
      </c>
      <c r="Q10" s="57"/>
      <c r="R10" s="73">
        <v>5</v>
      </c>
      <c r="S10" s="56" t="s">
        <v>36</v>
      </c>
      <c r="T10" s="57"/>
      <c r="U10" s="74">
        <v>3</v>
      </c>
      <c r="V10" s="56" t="s">
        <v>37</v>
      </c>
      <c r="W10" s="57"/>
      <c r="X10" s="73">
        <v>12</v>
      </c>
      <c r="Y10" s="56" t="s">
        <v>38</v>
      </c>
      <c r="Z10" s="57"/>
      <c r="AA10" s="73">
        <v>10</v>
      </c>
      <c r="AB10" s="56" t="s">
        <v>39</v>
      </c>
      <c r="AC10" s="120"/>
      <c r="AD10" s="55">
        <v>9</v>
      </c>
      <c r="AE10" s="56" t="s">
        <v>94</v>
      </c>
      <c r="AF10" s="57"/>
      <c r="AG10" s="55">
        <v>6</v>
      </c>
      <c r="AH10" s="56" t="s">
        <v>95</v>
      </c>
      <c r="AI10" s="57"/>
      <c r="AJ10" s="73">
        <v>7</v>
      </c>
      <c r="AK10" s="56" t="s">
        <v>96</v>
      </c>
      <c r="AL10" s="57"/>
      <c r="AM10" s="60" t="e">
        <f>ROUND(AM9/AN9,4)</f>
        <v>#DIV/0!</v>
      </c>
      <c r="AN10" s="121">
        <f t="shared" si="0"/>
        <v>0</v>
      </c>
      <c r="AO10" s="122" t="e">
        <f>ROUND(AN10+AM10/10,4)</f>
        <v>#DIV/0!</v>
      </c>
      <c r="AP10" s="123"/>
      <c r="AQ10" s="64">
        <v>2</v>
      </c>
      <c r="AR10" s="65"/>
      <c r="AS10" s="75" t="s">
        <v>40</v>
      </c>
      <c r="AT10" s="76">
        <v>7</v>
      </c>
      <c r="AU10" s="115"/>
      <c r="AV10" s="130" t="s">
        <v>97</v>
      </c>
      <c r="AW10" s="131" t="s">
        <v>98</v>
      </c>
      <c r="AX10" s="132"/>
    </row>
    <row r="11" spans="1:50" ht="21">
      <c r="A11" s="41">
        <v>3</v>
      </c>
      <c r="B11" s="138" t="s">
        <v>31</v>
      </c>
      <c r="C11" s="42"/>
      <c r="D11" s="42"/>
      <c r="E11" s="142"/>
      <c r="F11" s="43" t="s">
        <v>32</v>
      </c>
      <c r="G11" s="44"/>
      <c r="H11" s="45"/>
      <c r="I11" s="43" t="s">
        <v>21</v>
      </c>
      <c r="J11" s="44"/>
      <c r="K11" s="45"/>
      <c r="L11" s="43" t="s">
        <v>22</v>
      </c>
      <c r="M11" s="44"/>
      <c r="N11" s="45"/>
      <c r="O11" s="43" t="s">
        <v>22</v>
      </c>
      <c r="P11" s="44"/>
      <c r="Q11" s="45"/>
      <c r="R11" s="69" t="s">
        <v>21</v>
      </c>
      <c r="S11" s="44"/>
      <c r="T11" s="45"/>
      <c r="U11" s="43" t="s">
        <v>21</v>
      </c>
      <c r="V11" s="44"/>
      <c r="W11" s="45"/>
      <c r="X11" s="69" t="s">
        <v>22</v>
      </c>
      <c r="Y11" s="44"/>
      <c r="Z11" s="45"/>
      <c r="AA11" s="69" t="s">
        <v>32</v>
      </c>
      <c r="AB11" s="44"/>
      <c r="AC11" s="118"/>
      <c r="AD11" s="69" t="s">
        <v>21</v>
      </c>
      <c r="AE11" s="44"/>
      <c r="AF11" s="45"/>
      <c r="AG11" s="46" t="s">
        <v>21</v>
      </c>
      <c r="AH11" s="44"/>
      <c r="AI11" s="45"/>
      <c r="AJ11" s="69" t="s">
        <v>22</v>
      </c>
      <c r="AK11" s="44"/>
      <c r="AL11" s="45"/>
      <c r="AM11" s="48">
        <f>AK11+AH11+AE11+AB11+Y11+V11+S11+P11+M11+J11+G11</f>
        <v>0</v>
      </c>
      <c r="AN11" s="49">
        <f t="shared" si="0"/>
        <v>0</v>
      </c>
      <c r="AO11" s="50" t="e">
        <f>AN12+AM12/10</f>
        <v>#DIV/0!</v>
      </c>
      <c r="AP11" s="51"/>
      <c r="AQ11" s="11"/>
      <c r="AR11" s="14"/>
      <c r="AS11" s="70"/>
      <c r="AT11" s="71"/>
      <c r="AU11" s="108"/>
      <c r="AV11" s="127"/>
      <c r="AW11" s="128"/>
      <c r="AX11" s="129"/>
    </row>
    <row r="12" spans="1:50" ht="21" thickBot="1">
      <c r="A12" s="54">
        <v>3</v>
      </c>
      <c r="B12" s="139"/>
      <c r="C12" s="140"/>
      <c r="D12" s="140"/>
      <c r="E12" s="141"/>
      <c r="F12" s="55">
        <v>12</v>
      </c>
      <c r="G12" s="56" t="s">
        <v>41</v>
      </c>
      <c r="H12" s="57"/>
      <c r="I12" s="55">
        <v>1</v>
      </c>
      <c r="J12" s="56" t="s">
        <v>23</v>
      </c>
      <c r="K12" s="57"/>
      <c r="L12" s="55">
        <v>10</v>
      </c>
      <c r="M12" s="56" t="s">
        <v>42</v>
      </c>
      <c r="N12" s="57"/>
      <c r="O12" s="55">
        <v>7</v>
      </c>
      <c r="P12" s="56" t="s">
        <v>43</v>
      </c>
      <c r="Q12" s="57"/>
      <c r="R12" s="73">
        <v>4</v>
      </c>
      <c r="S12" s="56" t="s">
        <v>44</v>
      </c>
      <c r="T12" s="57"/>
      <c r="U12" s="74">
        <v>2</v>
      </c>
      <c r="V12" s="56" t="s">
        <v>37</v>
      </c>
      <c r="W12" s="57"/>
      <c r="X12" s="73">
        <v>11</v>
      </c>
      <c r="Y12" s="56" t="s">
        <v>67</v>
      </c>
      <c r="Z12" s="57"/>
      <c r="AA12" s="73">
        <v>9</v>
      </c>
      <c r="AB12" s="56" t="s">
        <v>46</v>
      </c>
      <c r="AC12" s="120"/>
      <c r="AD12" s="73">
        <v>8</v>
      </c>
      <c r="AE12" s="56" t="s">
        <v>99</v>
      </c>
      <c r="AF12" s="57"/>
      <c r="AG12" s="58">
        <v>5</v>
      </c>
      <c r="AH12" s="56" t="s">
        <v>100</v>
      </c>
      <c r="AI12" s="57"/>
      <c r="AJ12" s="73">
        <v>6</v>
      </c>
      <c r="AK12" s="56" t="s">
        <v>101</v>
      </c>
      <c r="AL12" s="57"/>
      <c r="AM12" s="60" t="e">
        <f>ROUND(AM11/AN11,4)</f>
        <v>#DIV/0!</v>
      </c>
      <c r="AN12" s="121">
        <f t="shared" si="0"/>
        <v>0</v>
      </c>
      <c r="AO12" s="122" t="e">
        <f>ROUND(AN12+AM12/10,4)</f>
        <v>#DIV/0!</v>
      </c>
      <c r="AP12" s="123"/>
      <c r="AQ12" s="64">
        <v>3</v>
      </c>
      <c r="AR12" s="65"/>
      <c r="AS12" s="75">
        <v>7.8</v>
      </c>
      <c r="AT12" s="76">
        <v>5.9</v>
      </c>
      <c r="AU12" s="115"/>
      <c r="AV12" s="130" t="s">
        <v>102</v>
      </c>
      <c r="AW12" s="131" t="s">
        <v>103</v>
      </c>
      <c r="AX12" s="132"/>
    </row>
    <row r="13" spans="1:50" ht="21">
      <c r="A13" s="41">
        <v>4</v>
      </c>
      <c r="B13" s="138"/>
      <c r="C13" s="42"/>
      <c r="D13" s="42"/>
      <c r="E13" s="142"/>
      <c r="F13" s="43" t="s">
        <v>22</v>
      </c>
      <c r="G13" s="44"/>
      <c r="H13" s="45"/>
      <c r="I13" s="43" t="s">
        <v>32</v>
      </c>
      <c r="J13" s="44"/>
      <c r="K13" s="45"/>
      <c r="L13" s="69" t="s">
        <v>32</v>
      </c>
      <c r="M13" s="44"/>
      <c r="N13" s="45"/>
      <c r="O13" s="43" t="s">
        <v>32</v>
      </c>
      <c r="P13" s="44"/>
      <c r="Q13" s="45"/>
      <c r="R13" s="69" t="s">
        <v>21</v>
      </c>
      <c r="S13" s="44"/>
      <c r="T13" s="45"/>
      <c r="U13" s="69" t="s">
        <v>21</v>
      </c>
      <c r="V13" s="44"/>
      <c r="W13" s="45"/>
      <c r="X13" s="69" t="s">
        <v>32</v>
      </c>
      <c r="Y13" s="44"/>
      <c r="Z13" s="45"/>
      <c r="AA13" s="43" t="s">
        <v>22</v>
      </c>
      <c r="AB13" s="44"/>
      <c r="AC13" s="118"/>
      <c r="AD13" s="69" t="s">
        <v>32</v>
      </c>
      <c r="AE13" s="44"/>
      <c r="AF13" s="45"/>
      <c r="AG13" s="43" t="s">
        <v>21</v>
      </c>
      <c r="AH13" s="44"/>
      <c r="AI13" s="45"/>
      <c r="AJ13" s="69" t="s">
        <v>21</v>
      </c>
      <c r="AK13" s="44"/>
      <c r="AL13" s="45"/>
      <c r="AM13" s="48">
        <f>AK13+AH13+AE13+AB13+Y13+V13+S13+P13+M13+J13+G13</f>
        <v>0</v>
      </c>
      <c r="AN13" s="49">
        <f t="shared" si="0"/>
        <v>0</v>
      </c>
      <c r="AO13" s="50" t="e">
        <f>AN14+AM14/10</f>
        <v>#DIV/0!</v>
      </c>
      <c r="AP13" s="51"/>
      <c r="AQ13" s="11"/>
      <c r="AR13" s="14"/>
      <c r="AS13" s="70"/>
      <c r="AT13" s="71"/>
      <c r="AU13" s="108"/>
      <c r="AV13" s="127"/>
      <c r="AW13" s="128"/>
      <c r="AX13" s="129"/>
    </row>
    <row r="14" spans="1:50" ht="21" thickBot="1">
      <c r="A14" s="54">
        <v>4</v>
      </c>
      <c r="B14" s="139"/>
      <c r="C14" s="140"/>
      <c r="D14" s="140"/>
      <c r="E14" s="141"/>
      <c r="F14" s="55">
        <v>11</v>
      </c>
      <c r="G14" s="56" t="s">
        <v>48</v>
      </c>
      <c r="H14" s="57"/>
      <c r="I14" s="55">
        <v>2</v>
      </c>
      <c r="J14" s="56" t="s">
        <v>33</v>
      </c>
      <c r="K14" s="57"/>
      <c r="L14" s="73">
        <v>9</v>
      </c>
      <c r="M14" s="56" t="s">
        <v>49</v>
      </c>
      <c r="N14" s="57"/>
      <c r="O14" s="55">
        <v>6</v>
      </c>
      <c r="P14" s="56" t="s">
        <v>50</v>
      </c>
      <c r="Q14" s="57"/>
      <c r="R14" s="73">
        <v>3</v>
      </c>
      <c r="S14" s="56" t="s">
        <v>44</v>
      </c>
      <c r="T14" s="57"/>
      <c r="U14" s="73">
        <v>12</v>
      </c>
      <c r="V14" s="56" t="s">
        <v>51</v>
      </c>
      <c r="W14" s="57"/>
      <c r="X14" s="73">
        <v>10</v>
      </c>
      <c r="Y14" s="56" t="s">
        <v>59</v>
      </c>
      <c r="Z14" s="57"/>
      <c r="AA14" s="55">
        <v>8</v>
      </c>
      <c r="AB14" s="56" t="s">
        <v>53</v>
      </c>
      <c r="AC14" s="120"/>
      <c r="AD14" s="73">
        <v>7</v>
      </c>
      <c r="AE14" s="56" t="s">
        <v>104</v>
      </c>
      <c r="AF14" s="57"/>
      <c r="AG14" s="55">
        <v>1</v>
      </c>
      <c r="AH14" s="56" t="s">
        <v>90</v>
      </c>
      <c r="AI14" s="57"/>
      <c r="AJ14" s="73">
        <v>5</v>
      </c>
      <c r="AK14" s="56" t="s">
        <v>105</v>
      </c>
      <c r="AL14" s="57"/>
      <c r="AM14" s="60" t="e">
        <f>ROUND(AM13/AN13,4)</f>
        <v>#DIV/0!</v>
      </c>
      <c r="AN14" s="121">
        <f t="shared" si="0"/>
        <v>0</v>
      </c>
      <c r="AO14" s="122" t="e">
        <f>ROUND(AN14+AM14/10,4)</f>
        <v>#DIV/0!</v>
      </c>
      <c r="AP14" s="123"/>
      <c r="AQ14" s="64">
        <v>4</v>
      </c>
      <c r="AR14" s="65"/>
      <c r="AS14" s="75" t="s">
        <v>106</v>
      </c>
      <c r="AT14" s="76">
        <v>8</v>
      </c>
      <c r="AU14" s="115"/>
      <c r="AV14" s="130" t="s">
        <v>107</v>
      </c>
      <c r="AW14" s="131" t="s">
        <v>108</v>
      </c>
      <c r="AX14" s="132"/>
    </row>
    <row r="15" spans="1:50" ht="21">
      <c r="A15" s="41">
        <v>5</v>
      </c>
      <c r="B15" s="138"/>
      <c r="C15" s="42"/>
      <c r="D15" s="42"/>
      <c r="E15" s="142"/>
      <c r="F15" s="69" t="s">
        <v>32</v>
      </c>
      <c r="G15" s="44"/>
      <c r="H15" s="45"/>
      <c r="I15" s="43" t="s">
        <v>22</v>
      </c>
      <c r="J15" s="44"/>
      <c r="K15" s="45"/>
      <c r="L15" s="69" t="s">
        <v>21</v>
      </c>
      <c r="M15" s="44"/>
      <c r="N15" s="45"/>
      <c r="O15" s="43" t="s">
        <v>21</v>
      </c>
      <c r="P15" s="44"/>
      <c r="Q15" s="45"/>
      <c r="R15" s="69" t="s">
        <v>32</v>
      </c>
      <c r="S15" s="44"/>
      <c r="T15" s="45"/>
      <c r="U15" s="69" t="s">
        <v>32</v>
      </c>
      <c r="V15" s="44"/>
      <c r="W15" s="45"/>
      <c r="X15" s="43" t="s">
        <v>22</v>
      </c>
      <c r="Y15" s="44"/>
      <c r="Z15" s="45"/>
      <c r="AA15" s="43" t="s">
        <v>32</v>
      </c>
      <c r="AB15" s="44"/>
      <c r="AC15" s="118"/>
      <c r="AD15" s="69" t="s">
        <v>22</v>
      </c>
      <c r="AE15" s="44"/>
      <c r="AF15" s="45"/>
      <c r="AG15" s="46" t="s">
        <v>21</v>
      </c>
      <c r="AH15" s="44"/>
      <c r="AI15" s="45"/>
      <c r="AJ15" s="69" t="s">
        <v>21</v>
      </c>
      <c r="AK15" s="44"/>
      <c r="AL15" s="45"/>
      <c r="AM15" s="48">
        <f>AK15+AH15+AE15+AB15+Y15+V15+S15+P15+M15+J15+G15</f>
        <v>0</v>
      </c>
      <c r="AN15" s="49">
        <f t="shared" si="0"/>
        <v>0</v>
      </c>
      <c r="AO15" s="50" t="e">
        <f>AN16+AM16/10</f>
        <v>#DIV/0!</v>
      </c>
      <c r="AP15" s="51"/>
      <c r="AQ15" s="11"/>
      <c r="AR15" s="14"/>
      <c r="AS15" s="70"/>
      <c r="AT15" s="71"/>
      <c r="AU15" s="108"/>
      <c r="AV15" s="127"/>
      <c r="AW15" s="128"/>
      <c r="AX15" s="129"/>
    </row>
    <row r="16" spans="1:50" ht="21" thickBot="1">
      <c r="A16" s="54">
        <v>5</v>
      </c>
      <c r="B16" s="139"/>
      <c r="C16" s="140"/>
      <c r="D16" s="140"/>
      <c r="E16" s="141"/>
      <c r="F16" s="73">
        <v>10</v>
      </c>
      <c r="G16" s="56" t="s">
        <v>55</v>
      </c>
      <c r="H16" s="57"/>
      <c r="I16" s="55">
        <v>12</v>
      </c>
      <c r="J16" s="56" t="s">
        <v>56</v>
      </c>
      <c r="K16" s="57"/>
      <c r="L16" s="73">
        <v>8</v>
      </c>
      <c r="M16" s="56" t="s">
        <v>57</v>
      </c>
      <c r="N16" s="57"/>
      <c r="O16" s="55">
        <v>1</v>
      </c>
      <c r="P16" s="56" t="s">
        <v>25</v>
      </c>
      <c r="Q16" s="57"/>
      <c r="R16" s="73">
        <v>2</v>
      </c>
      <c r="S16" s="56" t="s">
        <v>36</v>
      </c>
      <c r="T16" s="57"/>
      <c r="U16" s="73">
        <v>11</v>
      </c>
      <c r="V16" s="56" t="s">
        <v>58</v>
      </c>
      <c r="W16" s="57"/>
      <c r="X16" s="55">
        <v>9</v>
      </c>
      <c r="Y16" s="56" t="s">
        <v>52</v>
      </c>
      <c r="Z16" s="57"/>
      <c r="AA16" s="55">
        <v>7</v>
      </c>
      <c r="AB16" s="56" t="s">
        <v>60</v>
      </c>
      <c r="AC16" s="120"/>
      <c r="AD16" s="73">
        <v>6</v>
      </c>
      <c r="AE16" s="56" t="s">
        <v>109</v>
      </c>
      <c r="AF16" s="57"/>
      <c r="AG16" s="58">
        <v>3</v>
      </c>
      <c r="AH16" s="56" t="s">
        <v>100</v>
      </c>
      <c r="AI16" s="57"/>
      <c r="AJ16" s="73">
        <v>4</v>
      </c>
      <c r="AK16" s="56" t="s">
        <v>105</v>
      </c>
      <c r="AL16" s="57"/>
      <c r="AM16" s="60" t="e">
        <f>ROUND(AM15/AN15,4)</f>
        <v>#DIV/0!</v>
      </c>
      <c r="AN16" s="121">
        <f t="shared" si="0"/>
        <v>0</v>
      </c>
      <c r="AO16" s="122" t="e">
        <f>ROUND(AN16+AM16/10,4)</f>
        <v>#DIV/0!</v>
      </c>
      <c r="AP16" s="123"/>
      <c r="AQ16" s="64">
        <v>5</v>
      </c>
      <c r="AR16" s="65"/>
      <c r="AS16" s="75" t="s">
        <v>110</v>
      </c>
      <c r="AT16" s="76">
        <v>3.11</v>
      </c>
      <c r="AU16" s="115"/>
      <c r="AV16" s="130" t="s">
        <v>111</v>
      </c>
      <c r="AW16" s="131" t="s">
        <v>112</v>
      </c>
      <c r="AX16" s="132"/>
    </row>
    <row r="17" spans="1:50" ht="21">
      <c r="A17" s="41">
        <v>6</v>
      </c>
      <c r="B17" s="138"/>
      <c r="C17" s="42"/>
      <c r="D17" s="42"/>
      <c r="E17" s="142"/>
      <c r="F17" s="69" t="s">
        <v>21</v>
      </c>
      <c r="G17" s="44"/>
      <c r="H17" s="45"/>
      <c r="I17" s="69" t="s">
        <v>22</v>
      </c>
      <c r="J17" s="44"/>
      <c r="K17" s="45"/>
      <c r="L17" s="69" t="s">
        <v>22</v>
      </c>
      <c r="M17" s="44"/>
      <c r="N17" s="45"/>
      <c r="O17" s="43" t="s">
        <v>32</v>
      </c>
      <c r="P17" s="44"/>
      <c r="Q17" s="45"/>
      <c r="R17" s="69" t="s">
        <v>22</v>
      </c>
      <c r="S17" s="44"/>
      <c r="T17" s="45"/>
      <c r="U17" s="43" t="s">
        <v>22</v>
      </c>
      <c r="V17" s="44"/>
      <c r="W17" s="45"/>
      <c r="X17" s="43" t="s">
        <v>32</v>
      </c>
      <c r="Y17" s="44"/>
      <c r="Z17" s="45"/>
      <c r="AA17" s="43" t="s">
        <v>21</v>
      </c>
      <c r="AB17" s="44"/>
      <c r="AC17" s="118"/>
      <c r="AD17" s="69" t="s">
        <v>22</v>
      </c>
      <c r="AE17" s="44"/>
      <c r="AF17" s="45"/>
      <c r="AG17" s="43" t="s">
        <v>22</v>
      </c>
      <c r="AH17" s="44"/>
      <c r="AI17" s="45"/>
      <c r="AJ17" s="69" t="s">
        <v>22</v>
      </c>
      <c r="AK17" s="44"/>
      <c r="AL17" s="45"/>
      <c r="AM17" s="48">
        <f>AK17+AH17+AE17+AB17+Y17+V17+S17+P17+M17+J17+G17</f>
        <v>0</v>
      </c>
      <c r="AN17" s="49">
        <f t="shared" si="0"/>
        <v>0</v>
      </c>
      <c r="AO17" s="50" t="e">
        <f>AN18+AM18/10</f>
        <v>#DIV/0!</v>
      </c>
      <c r="AP17" s="51"/>
      <c r="AQ17" s="11"/>
      <c r="AR17" s="14"/>
      <c r="AS17" s="70"/>
      <c r="AT17" s="71"/>
      <c r="AU17" s="108"/>
      <c r="AV17" s="127"/>
      <c r="AW17" s="128"/>
      <c r="AX17" s="129"/>
    </row>
    <row r="18" spans="1:50" ht="21" thickBot="1">
      <c r="A18" s="54">
        <v>6</v>
      </c>
      <c r="B18" s="139"/>
      <c r="C18" s="140"/>
      <c r="D18" s="140"/>
      <c r="E18" s="141"/>
      <c r="F18" s="73">
        <v>9</v>
      </c>
      <c r="G18" s="56" t="s">
        <v>62</v>
      </c>
      <c r="H18" s="57"/>
      <c r="I18" s="73">
        <v>11</v>
      </c>
      <c r="J18" s="56" t="s">
        <v>63</v>
      </c>
      <c r="K18" s="57"/>
      <c r="L18" s="73">
        <v>7</v>
      </c>
      <c r="M18" s="56" t="s">
        <v>64</v>
      </c>
      <c r="N18" s="57"/>
      <c r="O18" s="55">
        <v>4</v>
      </c>
      <c r="P18" s="56" t="s">
        <v>50</v>
      </c>
      <c r="Q18" s="57"/>
      <c r="R18" s="73">
        <v>12</v>
      </c>
      <c r="S18" s="56" t="s">
        <v>65</v>
      </c>
      <c r="T18" s="57"/>
      <c r="U18" s="55">
        <v>10</v>
      </c>
      <c r="V18" s="56" t="s">
        <v>66</v>
      </c>
      <c r="W18" s="57"/>
      <c r="X18" s="55">
        <v>8</v>
      </c>
      <c r="Y18" s="56" t="s">
        <v>45</v>
      </c>
      <c r="Z18" s="57"/>
      <c r="AA18" s="55">
        <v>1</v>
      </c>
      <c r="AB18" s="56" t="s">
        <v>29</v>
      </c>
      <c r="AC18" s="120"/>
      <c r="AD18" s="73">
        <v>5</v>
      </c>
      <c r="AE18" s="56" t="s">
        <v>109</v>
      </c>
      <c r="AF18" s="57"/>
      <c r="AG18" s="55">
        <v>2</v>
      </c>
      <c r="AH18" s="56" t="s">
        <v>95</v>
      </c>
      <c r="AI18" s="57"/>
      <c r="AJ18" s="73">
        <v>3</v>
      </c>
      <c r="AK18" s="56" t="s">
        <v>101</v>
      </c>
      <c r="AL18" s="57"/>
      <c r="AM18" s="60" t="e">
        <f>ROUND(AM17/AN17,4)</f>
        <v>#DIV/0!</v>
      </c>
      <c r="AN18" s="121">
        <f t="shared" si="0"/>
        <v>0</v>
      </c>
      <c r="AO18" s="122" t="e">
        <f>ROUND(AN18+AM18/10,4)</f>
        <v>#DIV/0!</v>
      </c>
      <c r="AP18" s="123"/>
      <c r="AQ18" s="64">
        <v>6</v>
      </c>
      <c r="AR18" s="65"/>
      <c r="AS18" s="75" t="s">
        <v>113</v>
      </c>
      <c r="AT18" s="76">
        <v>10</v>
      </c>
      <c r="AU18" s="115"/>
      <c r="AV18" s="130" t="s">
        <v>114</v>
      </c>
      <c r="AW18" s="131" t="s">
        <v>115</v>
      </c>
      <c r="AX18" s="132"/>
    </row>
    <row r="19" spans="1:50" ht="21">
      <c r="A19" s="41">
        <v>7</v>
      </c>
      <c r="B19" s="138"/>
      <c r="C19" s="42"/>
      <c r="D19" s="42"/>
      <c r="E19" s="142"/>
      <c r="F19" s="69" t="s">
        <v>22</v>
      </c>
      <c r="G19" s="44"/>
      <c r="H19" s="45"/>
      <c r="I19" s="69" t="s">
        <v>32</v>
      </c>
      <c r="J19" s="44"/>
      <c r="K19" s="45"/>
      <c r="L19" s="69" t="s">
        <v>22</v>
      </c>
      <c r="M19" s="44"/>
      <c r="N19" s="45"/>
      <c r="O19" s="43" t="s">
        <v>22</v>
      </c>
      <c r="P19" s="44"/>
      <c r="Q19" s="45"/>
      <c r="R19" s="43" t="s">
        <v>22</v>
      </c>
      <c r="S19" s="44"/>
      <c r="T19" s="45"/>
      <c r="U19" s="43" t="s">
        <v>32</v>
      </c>
      <c r="V19" s="44"/>
      <c r="W19" s="45"/>
      <c r="X19" s="43" t="s">
        <v>21</v>
      </c>
      <c r="Y19" s="44"/>
      <c r="Z19" s="45"/>
      <c r="AA19" s="43" t="s">
        <v>32</v>
      </c>
      <c r="AB19" s="44"/>
      <c r="AC19" s="118"/>
      <c r="AD19" s="69" t="s">
        <v>32</v>
      </c>
      <c r="AE19" s="44"/>
      <c r="AF19" s="45"/>
      <c r="AG19" s="69" t="s">
        <v>32</v>
      </c>
      <c r="AH19" s="44"/>
      <c r="AI19" s="45"/>
      <c r="AJ19" s="69" t="s">
        <v>32</v>
      </c>
      <c r="AK19" s="44"/>
      <c r="AL19" s="45"/>
      <c r="AM19" s="48">
        <f>AK19+AH19+AE19+AB19+Y19+V19+S19+P19+M19+J19+G19</f>
        <v>0</v>
      </c>
      <c r="AN19" s="49">
        <f t="shared" si="0"/>
        <v>0</v>
      </c>
      <c r="AO19" s="50" t="e">
        <f>AN20+AM20/10</f>
        <v>#DIV/0!</v>
      </c>
      <c r="AP19" s="51"/>
      <c r="AQ19" s="11"/>
      <c r="AR19" s="14"/>
      <c r="AS19" s="70"/>
      <c r="AT19" s="71"/>
      <c r="AU19" s="108"/>
      <c r="AV19" s="127"/>
      <c r="AW19" s="128"/>
      <c r="AX19" s="129"/>
    </row>
    <row r="20" spans="1:50" ht="21" thickBot="1">
      <c r="A20" s="54">
        <v>7</v>
      </c>
      <c r="B20" s="139"/>
      <c r="C20" s="140"/>
      <c r="D20" s="140"/>
      <c r="E20" s="141"/>
      <c r="F20" s="73">
        <v>8</v>
      </c>
      <c r="G20" s="56" t="s">
        <v>69</v>
      </c>
      <c r="H20" s="57"/>
      <c r="I20" s="73">
        <v>10</v>
      </c>
      <c r="J20" s="56" t="s">
        <v>70</v>
      </c>
      <c r="K20" s="57"/>
      <c r="L20" s="73">
        <v>6</v>
      </c>
      <c r="M20" s="56" t="s">
        <v>64</v>
      </c>
      <c r="N20" s="57"/>
      <c r="O20" s="55">
        <v>3</v>
      </c>
      <c r="P20" s="56" t="s">
        <v>43</v>
      </c>
      <c r="Q20" s="57"/>
      <c r="R20" s="55">
        <v>11</v>
      </c>
      <c r="S20" s="56" t="s">
        <v>71</v>
      </c>
      <c r="T20" s="57"/>
      <c r="U20" s="55">
        <v>9</v>
      </c>
      <c r="V20" s="56" t="s">
        <v>72</v>
      </c>
      <c r="W20" s="57"/>
      <c r="X20" s="55">
        <v>1</v>
      </c>
      <c r="Y20" s="56" t="s">
        <v>28</v>
      </c>
      <c r="Z20" s="57"/>
      <c r="AA20" s="55">
        <v>5</v>
      </c>
      <c r="AB20" s="56" t="s">
        <v>60</v>
      </c>
      <c r="AC20" s="120"/>
      <c r="AD20" s="73">
        <v>4</v>
      </c>
      <c r="AE20" s="56" t="s">
        <v>104</v>
      </c>
      <c r="AF20" s="57"/>
      <c r="AG20" s="73">
        <v>12</v>
      </c>
      <c r="AH20" s="56" t="s">
        <v>116</v>
      </c>
      <c r="AI20" s="57"/>
      <c r="AJ20" s="73">
        <v>2</v>
      </c>
      <c r="AK20" s="56" t="s">
        <v>96</v>
      </c>
      <c r="AL20" s="57"/>
      <c r="AM20" s="60" t="e">
        <f>ROUND(AM19/AN19,4)</f>
        <v>#DIV/0!</v>
      </c>
      <c r="AN20" s="121">
        <f t="shared" si="0"/>
        <v>0</v>
      </c>
      <c r="AO20" s="122" t="e">
        <f>ROUND(AN20+AM20/10,4)</f>
        <v>#DIV/0!</v>
      </c>
      <c r="AP20" s="123"/>
      <c r="AQ20" s="77">
        <v>7</v>
      </c>
      <c r="AR20" s="78"/>
      <c r="AS20" s="75" t="s">
        <v>73</v>
      </c>
      <c r="AT20" s="76">
        <v>2</v>
      </c>
      <c r="AU20" s="115"/>
      <c r="AV20" s="130" t="s">
        <v>26</v>
      </c>
      <c r="AW20" s="131" t="s">
        <v>117</v>
      </c>
      <c r="AX20" s="132"/>
    </row>
    <row r="21" spans="1:50" ht="21">
      <c r="A21" s="41">
        <v>8</v>
      </c>
      <c r="B21" s="138"/>
      <c r="C21" s="42"/>
      <c r="D21" s="42"/>
      <c r="E21" s="142"/>
      <c r="F21" s="69" t="s">
        <v>22</v>
      </c>
      <c r="G21" s="44"/>
      <c r="H21" s="45"/>
      <c r="I21" s="69" t="s">
        <v>21</v>
      </c>
      <c r="J21" s="44"/>
      <c r="K21" s="45"/>
      <c r="L21" s="69" t="s">
        <v>21</v>
      </c>
      <c r="M21" s="44"/>
      <c r="N21" s="45"/>
      <c r="O21" s="69" t="s">
        <v>22</v>
      </c>
      <c r="P21" s="44"/>
      <c r="Q21" s="45"/>
      <c r="R21" s="43" t="s">
        <v>32</v>
      </c>
      <c r="S21" s="44"/>
      <c r="T21" s="45"/>
      <c r="U21" s="46" t="s">
        <v>22</v>
      </c>
      <c r="V21" s="44"/>
      <c r="W21" s="45"/>
      <c r="X21" s="43" t="s">
        <v>32</v>
      </c>
      <c r="Y21" s="44"/>
      <c r="Z21" s="45"/>
      <c r="AA21" s="43" t="s">
        <v>22</v>
      </c>
      <c r="AB21" s="44"/>
      <c r="AC21" s="118"/>
      <c r="AD21" s="69" t="s">
        <v>21</v>
      </c>
      <c r="AE21" s="44"/>
      <c r="AF21" s="45"/>
      <c r="AG21" s="69" t="s">
        <v>22</v>
      </c>
      <c r="AH21" s="44"/>
      <c r="AI21" s="45"/>
      <c r="AJ21" s="43" t="s">
        <v>22</v>
      </c>
      <c r="AK21" s="44"/>
      <c r="AL21" s="45"/>
      <c r="AM21" s="48">
        <f>AK21+AH21+AE21+AB21+Y21+V21+S21+P21+M21+J21+G21</f>
        <v>0</v>
      </c>
      <c r="AN21" s="49">
        <f t="shared" si="0"/>
        <v>0</v>
      </c>
      <c r="AO21" s="50" t="e">
        <f>AN22+AM22/10</f>
        <v>#DIV/0!</v>
      </c>
      <c r="AP21" s="51"/>
      <c r="AQ21" s="11"/>
      <c r="AR21" s="14"/>
      <c r="AS21" s="70"/>
      <c r="AT21" s="71"/>
      <c r="AU21" s="108"/>
      <c r="AV21" s="127"/>
      <c r="AW21" s="128"/>
      <c r="AX21" s="129"/>
    </row>
    <row r="22" spans="1:50" ht="21" thickBot="1">
      <c r="A22" s="54">
        <v>8</v>
      </c>
      <c r="B22" s="139"/>
      <c r="C22" s="140"/>
      <c r="D22" s="140"/>
      <c r="E22" s="141"/>
      <c r="F22" s="73">
        <v>7</v>
      </c>
      <c r="G22" s="56" t="s">
        <v>69</v>
      </c>
      <c r="H22" s="57"/>
      <c r="I22" s="73">
        <v>9</v>
      </c>
      <c r="J22" s="56" t="s">
        <v>74</v>
      </c>
      <c r="K22" s="57"/>
      <c r="L22" s="73">
        <v>5</v>
      </c>
      <c r="M22" s="56" t="s">
        <v>57</v>
      </c>
      <c r="N22" s="57"/>
      <c r="O22" s="73">
        <v>2</v>
      </c>
      <c r="P22" s="56" t="s">
        <v>35</v>
      </c>
      <c r="Q22" s="57"/>
      <c r="R22" s="55">
        <v>10</v>
      </c>
      <c r="S22" s="56" t="s">
        <v>75</v>
      </c>
      <c r="T22" s="57"/>
      <c r="U22" s="73">
        <v>1</v>
      </c>
      <c r="V22" s="56" t="s">
        <v>27</v>
      </c>
      <c r="W22" s="57"/>
      <c r="X22" s="55">
        <v>6</v>
      </c>
      <c r="Y22" s="56" t="s">
        <v>45</v>
      </c>
      <c r="Z22" s="57"/>
      <c r="AA22" s="55">
        <v>4</v>
      </c>
      <c r="AB22" s="56" t="s">
        <v>53</v>
      </c>
      <c r="AC22" s="120"/>
      <c r="AD22" s="73">
        <v>3</v>
      </c>
      <c r="AE22" s="56" t="s">
        <v>99</v>
      </c>
      <c r="AF22" s="57"/>
      <c r="AG22" s="73">
        <v>11</v>
      </c>
      <c r="AH22" s="56" t="s">
        <v>118</v>
      </c>
      <c r="AI22" s="57"/>
      <c r="AJ22" s="55">
        <v>12</v>
      </c>
      <c r="AK22" s="56" t="s">
        <v>119</v>
      </c>
      <c r="AL22" s="57"/>
      <c r="AM22" s="60" t="e">
        <f>ROUND(AM21/AN21,4)</f>
        <v>#DIV/0!</v>
      </c>
      <c r="AN22" s="121">
        <f t="shared" si="0"/>
        <v>0</v>
      </c>
      <c r="AO22" s="122" t="e">
        <f>ROUND(AN22+AM22/10,4)</f>
        <v>#DIV/0!</v>
      </c>
      <c r="AP22" s="123"/>
      <c r="AQ22" s="64">
        <v>8</v>
      </c>
      <c r="AR22" s="65"/>
      <c r="AS22" s="75" t="s">
        <v>120</v>
      </c>
      <c r="AT22" s="76">
        <v>12</v>
      </c>
      <c r="AU22" s="115"/>
      <c r="AV22" s="130" t="s">
        <v>29</v>
      </c>
      <c r="AW22" s="131" t="s">
        <v>121</v>
      </c>
      <c r="AX22" s="132"/>
    </row>
    <row r="23" spans="1:50" ht="21">
      <c r="A23" s="41">
        <v>9</v>
      </c>
      <c r="B23" s="138"/>
      <c r="C23" s="42"/>
      <c r="D23" s="42"/>
      <c r="E23" s="142"/>
      <c r="F23" s="69" t="s">
        <v>21</v>
      </c>
      <c r="G23" s="44"/>
      <c r="H23" s="45"/>
      <c r="I23" s="69" t="s">
        <v>21</v>
      </c>
      <c r="J23" s="44"/>
      <c r="K23" s="45"/>
      <c r="L23" s="69" t="s">
        <v>32</v>
      </c>
      <c r="M23" s="44"/>
      <c r="N23" s="45"/>
      <c r="O23" s="69" t="s">
        <v>32</v>
      </c>
      <c r="P23" s="44"/>
      <c r="Q23" s="45"/>
      <c r="R23" s="43" t="s">
        <v>21</v>
      </c>
      <c r="S23" s="44"/>
      <c r="T23" s="45"/>
      <c r="U23" s="43" t="s">
        <v>32</v>
      </c>
      <c r="V23" s="44"/>
      <c r="W23" s="45"/>
      <c r="X23" s="43" t="s">
        <v>22</v>
      </c>
      <c r="Y23" s="44"/>
      <c r="Z23" s="45"/>
      <c r="AA23" s="69" t="s">
        <v>32</v>
      </c>
      <c r="AB23" s="44"/>
      <c r="AC23" s="118"/>
      <c r="AD23" s="43" t="s">
        <v>22</v>
      </c>
      <c r="AE23" s="44"/>
      <c r="AF23" s="45"/>
      <c r="AG23" s="43" t="s">
        <v>32</v>
      </c>
      <c r="AH23" s="44"/>
      <c r="AI23" s="45"/>
      <c r="AJ23" s="43" t="s">
        <v>32</v>
      </c>
      <c r="AK23" s="44"/>
      <c r="AL23" s="45"/>
      <c r="AM23" s="48">
        <f>AK23+AH23+AE23+AB23+Y23+V23+S23+P23+M23+J23+G23</f>
        <v>0</v>
      </c>
      <c r="AN23" s="49">
        <f t="shared" si="0"/>
        <v>0</v>
      </c>
      <c r="AO23" s="50" t="e">
        <f>AN24+AM24/10</f>
        <v>#DIV/0!</v>
      </c>
      <c r="AP23" s="51"/>
      <c r="AQ23" s="11"/>
      <c r="AR23" s="14"/>
      <c r="AS23" s="70"/>
      <c r="AT23" s="71"/>
      <c r="AU23" s="108"/>
      <c r="AV23" s="127"/>
      <c r="AW23" s="128"/>
      <c r="AX23" s="129"/>
    </row>
    <row r="24" spans="1:50" ht="21" thickBot="1">
      <c r="A24" s="54">
        <v>9</v>
      </c>
      <c r="B24" s="139"/>
      <c r="C24" s="140"/>
      <c r="D24" s="140"/>
      <c r="E24" s="141"/>
      <c r="F24" s="73">
        <v>6</v>
      </c>
      <c r="G24" s="56" t="s">
        <v>62</v>
      </c>
      <c r="H24" s="57"/>
      <c r="I24" s="73">
        <v>8</v>
      </c>
      <c r="J24" s="56" t="s">
        <v>74</v>
      </c>
      <c r="K24" s="57"/>
      <c r="L24" s="73">
        <v>4</v>
      </c>
      <c r="M24" s="56" t="s">
        <v>49</v>
      </c>
      <c r="N24" s="57"/>
      <c r="O24" s="73">
        <v>12</v>
      </c>
      <c r="P24" s="56" t="s">
        <v>77</v>
      </c>
      <c r="Q24" s="57"/>
      <c r="R24" s="55">
        <v>1</v>
      </c>
      <c r="S24" s="56" t="s">
        <v>26</v>
      </c>
      <c r="T24" s="57"/>
      <c r="U24" s="55">
        <v>7</v>
      </c>
      <c r="V24" s="56" t="s">
        <v>72</v>
      </c>
      <c r="W24" s="57"/>
      <c r="X24" s="55">
        <v>5</v>
      </c>
      <c r="Y24" s="56" t="s">
        <v>52</v>
      </c>
      <c r="Z24" s="57"/>
      <c r="AA24" s="73">
        <v>3</v>
      </c>
      <c r="AB24" s="56" t="s">
        <v>46</v>
      </c>
      <c r="AC24" s="120"/>
      <c r="AD24" s="55">
        <v>2</v>
      </c>
      <c r="AE24" s="56" t="s">
        <v>94</v>
      </c>
      <c r="AF24" s="57"/>
      <c r="AG24" s="74">
        <v>10</v>
      </c>
      <c r="AH24" s="56" t="s">
        <v>122</v>
      </c>
      <c r="AI24" s="57"/>
      <c r="AJ24" s="55">
        <v>11</v>
      </c>
      <c r="AK24" s="56" t="s">
        <v>123</v>
      </c>
      <c r="AL24" s="57"/>
      <c r="AM24" s="60" t="e">
        <f>ROUND(AM23/AN23,4)</f>
        <v>#DIV/0!</v>
      </c>
      <c r="AN24" s="121">
        <f t="shared" si="0"/>
        <v>0</v>
      </c>
      <c r="AO24" s="122" t="e">
        <f>ROUND(AN24+AM24/10,4)</f>
        <v>#DIV/0!</v>
      </c>
      <c r="AP24" s="123"/>
      <c r="AQ24" s="64">
        <v>9</v>
      </c>
      <c r="AR24" s="65"/>
      <c r="AS24" s="75" t="s">
        <v>124</v>
      </c>
      <c r="AT24" s="76">
        <v>3.11</v>
      </c>
      <c r="AU24" s="115"/>
      <c r="AV24" s="130" t="s">
        <v>125</v>
      </c>
      <c r="AW24" s="131" t="s">
        <v>126</v>
      </c>
      <c r="AX24" s="132"/>
    </row>
    <row r="25" spans="1:50" ht="21">
      <c r="A25" s="41">
        <v>10</v>
      </c>
      <c r="B25" s="138"/>
      <c r="C25" s="42"/>
      <c r="D25" s="42"/>
      <c r="E25" s="142"/>
      <c r="F25" s="69" t="s">
        <v>32</v>
      </c>
      <c r="G25" s="44"/>
      <c r="H25" s="45"/>
      <c r="I25" s="69" t="s">
        <v>32</v>
      </c>
      <c r="J25" s="44"/>
      <c r="K25" s="45"/>
      <c r="L25" s="43" t="s">
        <v>22</v>
      </c>
      <c r="M25" s="44"/>
      <c r="N25" s="45"/>
      <c r="O25" s="69" t="s">
        <v>21</v>
      </c>
      <c r="P25" s="44"/>
      <c r="Q25" s="45"/>
      <c r="R25" s="43" t="s">
        <v>32</v>
      </c>
      <c r="S25" s="44"/>
      <c r="T25" s="45"/>
      <c r="U25" s="43" t="s">
        <v>22</v>
      </c>
      <c r="V25" s="44"/>
      <c r="W25" s="45"/>
      <c r="X25" s="69" t="s">
        <v>32</v>
      </c>
      <c r="Y25" s="44"/>
      <c r="Z25" s="45"/>
      <c r="AA25" s="69" t="s">
        <v>21</v>
      </c>
      <c r="AB25" s="44"/>
      <c r="AC25" s="118"/>
      <c r="AD25" s="43" t="s">
        <v>32</v>
      </c>
      <c r="AE25" s="44"/>
      <c r="AF25" s="45"/>
      <c r="AG25" s="43" t="s">
        <v>32</v>
      </c>
      <c r="AH25" s="44"/>
      <c r="AI25" s="45"/>
      <c r="AJ25" s="43" t="s">
        <v>21</v>
      </c>
      <c r="AK25" s="44"/>
      <c r="AL25" s="45"/>
      <c r="AM25" s="48">
        <f>AK25+AH25+AE25+AB25+Y25+V25+S25+P25+M25+J25+G25</f>
        <v>0</v>
      </c>
      <c r="AN25" s="49">
        <f t="shared" si="0"/>
        <v>0</v>
      </c>
      <c r="AO25" s="50" t="e">
        <f>AN26+AM26/10</f>
        <v>#DIV/0!</v>
      </c>
      <c r="AP25" s="51"/>
      <c r="AQ25" s="11"/>
      <c r="AR25" s="14"/>
      <c r="AS25" s="70"/>
      <c r="AT25" s="71"/>
      <c r="AU25" s="108"/>
      <c r="AV25" s="127"/>
      <c r="AW25" s="128"/>
      <c r="AX25" s="129"/>
    </row>
    <row r="26" spans="1:50" ht="21" thickBot="1">
      <c r="A26" s="54">
        <v>10</v>
      </c>
      <c r="B26" s="139"/>
      <c r="C26" s="140"/>
      <c r="D26" s="140"/>
      <c r="E26" s="141"/>
      <c r="F26" s="73">
        <v>5</v>
      </c>
      <c r="G26" s="56" t="s">
        <v>55</v>
      </c>
      <c r="H26" s="57"/>
      <c r="I26" s="73">
        <v>7</v>
      </c>
      <c r="J26" s="56" t="s">
        <v>70</v>
      </c>
      <c r="K26" s="57"/>
      <c r="L26" s="55">
        <v>3</v>
      </c>
      <c r="M26" s="56" t="s">
        <v>42</v>
      </c>
      <c r="N26" s="57"/>
      <c r="O26" s="73">
        <v>11</v>
      </c>
      <c r="P26" s="56" t="s">
        <v>79</v>
      </c>
      <c r="Q26" s="57"/>
      <c r="R26" s="55">
        <v>8</v>
      </c>
      <c r="S26" s="56" t="s">
        <v>75</v>
      </c>
      <c r="T26" s="57"/>
      <c r="U26" s="55">
        <v>6</v>
      </c>
      <c r="V26" s="56" t="s">
        <v>66</v>
      </c>
      <c r="W26" s="57"/>
      <c r="X26" s="73">
        <v>4</v>
      </c>
      <c r="Y26" s="56" t="s">
        <v>59</v>
      </c>
      <c r="Z26" s="57"/>
      <c r="AA26" s="73">
        <v>2</v>
      </c>
      <c r="AB26" s="56" t="s">
        <v>39</v>
      </c>
      <c r="AC26" s="120"/>
      <c r="AD26" s="55">
        <v>12</v>
      </c>
      <c r="AE26" s="56" t="s">
        <v>127</v>
      </c>
      <c r="AF26" s="57"/>
      <c r="AG26" s="74">
        <v>9</v>
      </c>
      <c r="AH26" s="56" t="s">
        <v>122</v>
      </c>
      <c r="AI26" s="57"/>
      <c r="AJ26" s="55">
        <v>1</v>
      </c>
      <c r="AK26" s="56" t="s">
        <v>91</v>
      </c>
      <c r="AL26" s="57"/>
      <c r="AM26" s="60" t="e">
        <f>ROUND(AM25/AN25,4)</f>
        <v>#DIV/0!</v>
      </c>
      <c r="AN26" s="121">
        <f t="shared" si="0"/>
        <v>0</v>
      </c>
      <c r="AO26" s="122" t="e">
        <f>ROUND(AN26+AM26/10,4)</f>
        <v>#DIV/0!</v>
      </c>
      <c r="AP26" s="123"/>
      <c r="AQ26" s="64">
        <v>10</v>
      </c>
      <c r="AR26" s="65"/>
      <c r="AS26" s="75" t="s">
        <v>128</v>
      </c>
      <c r="AT26" s="76">
        <v>1.6</v>
      </c>
      <c r="AU26" s="115"/>
      <c r="AV26" s="130" t="s">
        <v>111</v>
      </c>
      <c r="AW26" s="131" t="s">
        <v>129</v>
      </c>
      <c r="AX26" s="132"/>
    </row>
    <row r="27" spans="1:50" ht="21">
      <c r="A27" s="41">
        <v>11</v>
      </c>
      <c r="B27" s="138"/>
      <c r="C27" s="42"/>
      <c r="D27" s="42"/>
      <c r="E27" s="142"/>
      <c r="F27" s="43" t="s">
        <v>22</v>
      </c>
      <c r="G27" s="44"/>
      <c r="H27" s="45"/>
      <c r="I27" s="69" t="s">
        <v>22</v>
      </c>
      <c r="J27" s="44"/>
      <c r="K27" s="45"/>
      <c r="L27" s="43" t="s">
        <v>32</v>
      </c>
      <c r="M27" s="44"/>
      <c r="N27" s="45"/>
      <c r="O27" s="69" t="s">
        <v>21</v>
      </c>
      <c r="P27" s="44"/>
      <c r="Q27" s="45"/>
      <c r="R27" s="43" t="s">
        <v>22</v>
      </c>
      <c r="S27" s="44"/>
      <c r="T27" s="45"/>
      <c r="U27" s="69" t="s">
        <v>32</v>
      </c>
      <c r="V27" s="44"/>
      <c r="W27" s="45"/>
      <c r="X27" s="69" t="s">
        <v>22</v>
      </c>
      <c r="Y27" s="44"/>
      <c r="Z27" s="45"/>
      <c r="AA27" s="69" t="s">
        <v>22</v>
      </c>
      <c r="AB27" s="44"/>
      <c r="AC27" s="118"/>
      <c r="AD27" s="43" t="s">
        <v>21</v>
      </c>
      <c r="AE27" s="44"/>
      <c r="AF27" s="45"/>
      <c r="AG27" s="69" t="s">
        <v>22</v>
      </c>
      <c r="AH27" s="44"/>
      <c r="AI27" s="45"/>
      <c r="AJ27" s="43" t="s">
        <v>32</v>
      </c>
      <c r="AK27" s="44"/>
      <c r="AL27" s="45"/>
      <c r="AM27" s="48">
        <f>AK27+AH27+AE27+AB27+Y27+V27+S27+P27+M27+J27+G27</f>
        <v>0</v>
      </c>
      <c r="AN27" s="49">
        <f t="shared" si="0"/>
        <v>0</v>
      </c>
      <c r="AO27" s="50" t="e">
        <f>AN28+AM28/10</f>
        <v>#DIV/0!</v>
      </c>
      <c r="AP27" s="51"/>
      <c r="AQ27" s="11"/>
      <c r="AR27" s="14"/>
      <c r="AS27" s="70"/>
      <c r="AT27" s="71"/>
      <c r="AU27" s="108"/>
      <c r="AV27" s="127"/>
      <c r="AW27" s="128"/>
      <c r="AX27" s="129"/>
    </row>
    <row r="28" spans="1:50" ht="21" thickBot="1">
      <c r="A28" s="54">
        <v>11</v>
      </c>
      <c r="B28" s="139"/>
      <c r="C28" s="140"/>
      <c r="D28" s="140"/>
      <c r="E28" s="141"/>
      <c r="F28" s="55">
        <v>4</v>
      </c>
      <c r="G28" s="56" t="s">
        <v>48</v>
      </c>
      <c r="H28" s="57"/>
      <c r="I28" s="73">
        <v>6</v>
      </c>
      <c r="J28" s="56" t="s">
        <v>63</v>
      </c>
      <c r="K28" s="57"/>
      <c r="L28" s="55">
        <v>2</v>
      </c>
      <c r="M28" s="56" t="s">
        <v>34</v>
      </c>
      <c r="N28" s="57"/>
      <c r="O28" s="73">
        <v>10</v>
      </c>
      <c r="P28" s="56" t="s">
        <v>79</v>
      </c>
      <c r="Q28" s="57"/>
      <c r="R28" s="55">
        <v>7</v>
      </c>
      <c r="S28" s="56" t="s">
        <v>71</v>
      </c>
      <c r="T28" s="57"/>
      <c r="U28" s="73">
        <v>5</v>
      </c>
      <c r="V28" s="56" t="s">
        <v>58</v>
      </c>
      <c r="W28" s="57"/>
      <c r="X28" s="73">
        <v>3</v>
      </c>
      <c r="Y28" s="56" t="s">
        <v>67</v>
      </c>
      <c r="Z28" s="57"/>
      <c r="AA28" s="73">
        <v>12</v>
      </c>
      <c r="AB28" s="56" t="s">
        <v>81</v>
      </c>
      <c r="AC28" s="120"/>
      <c r="AD28" s="55">
        <v>1</v>
      </c>
      <c r="AE28" s="56" t="s">
        <v>89</v>
      </c>
      <c r="AF28" s="57"/>
      <c r="AG28" s="73">
        <v>8</v>
      </c>
      <c r="AH28" s="56" t="s">
        <v>118</v>
      </c>
      <c r="AI28" s="57"/>
      <c r="AJ28" s="55">
        <v>9</v>
      </c>
      <c r="AK28" s="56" t="s">
        <v>123</v>
      </c>
      <c r="AL28" s="57"/>
      <c r="AM28" s="60" t="e">
        <f>ROUND(AM27/AN27,4)</f>
        <v>#DIV/0!</v>
      </c>
      <c r="AN28" s="121">
        <f t="shared" si="0"/>
        <v>0</v>
      </c>
      <c r="AO28" s="122" t="e">
        <f>ROUND(AN28+AM28/10,4)</f>
        <v>#DIV/0!</v>
      </c>
      <c r="AP28" s="123"/>
      <c r="AQ28" s="64">
        <v>11</v>
      </c>
      <c r="AR28" s="65"/>
      <c r="AS28" s="75" t="s">
        <v>130</v>
      </c>
      <c r="AT28" s="76">
        <v>5.9</v>
      </c>
      <c r="AU28" s="115"/>
      <c r="AV28" s="130" t="s">
        <v>131</v>
      </c>
      <c r="AW28" s="131" t="s">
        <v>132</v>
      </c>
      <c r="AX28" s="132"/>
    </row>
    <row r="29" spans="1:50" ht="21">
      <c r="A29" s="41">
        <v>12</v>
      </c>
      <c r="B29" s="138"/>
      <c r="C29" s="42"/>
      <c r="D29" s="42"/>
      <c r="E29" s="142"/>
      <c r="F29" s="43" t="s">
        <v>32</v>
      </c>
      <c r="G29" s="44"/>
      <c r="H29" s="45"/>
      <c r="I29" s="43" t="s">
        <v>22</v>
      </c>
      <c r="J29" s="44"/>
      <c r="K29" s="45"/>
      <c r="L29" s="43" t="s">
        <v>21</v>
      </c>
      <c r="M29" s="44"/>
      <c r="N29" s="45"/>
      <c r="O29" s="69" t="s">
        <v>32</v>
      </c>
      <c r="P29" s="44"/>
      <c r="Q29" s="45"/>
      <c r="R29" s="69" t="s">
        <v>22</v>
      </c>
      <c r="S29" s="44"/>
      <c r="T29" s="45"/>
      <c r="U29" s="69" t="s">
        <v>21</v>
      </c>
      <c r="V29" s="44"/>
      <c r="W29" s="45"/>
      <c r="X29" s="69" t="s">
        <v>21</v>
      </c>
      <c r="Y29" s="44"/>
      <c r="Z29" s="45"/>
      <c r="AA29" s="69" t="s">
        <v>22</v>
      </c>
      <c r="AB29" s="44"/>
      <c r="AC29" s="118"/>
      <c r="AD29" s="43" t="s">
        <v>32</v>
      </c>
      <c r="AE29" s="44"/>
      <c r="AF29" s="45"/>
      <c r="AG29" s="69" t="s">
        <v>32</v>
      </c>
      <c r="AH29" s="44"/>
      <c r="AI29" s="45"/>
      <c r="AJ29" s="43" t="s">
        <v>22</v>
      </c>
      <c r="AK29" s="44"/>
      <c r="AL29" s="45"/>
      <c r="AM29" s="48">
        <f>AK29+AH29+AE29+AB29+Y29+V29+S29+P29+M29+J29+G29</f>
        <v>0</v>
      </c>
      <c r="AN29" s="49">
        <f t="shared" si="0"/>
        <v>0</v>
      </c>
      <c r="AO29" s="50" t="e">
        <f>AN30+AM30/10</f>
        <v>#DIV/0!</v>
      </c>
      <c r="AP29" s="51"/>
      <c r="AQ29" s="11"/>
      <c r="AR29" s="14"/>
      <c r="AS29" s="70"/>
      <c r="AT29" s="71"/>
      <c r="AU29" s="108"/>
      <c r="AV29" s="127"/>
      <c r="AW29" s="128"/>
      <c r="AX29" s="129"/>
    </row>
    <row r="30" spans="1:50" ht="21" thickBot="1">
      <c r="A30" s="54">
        <v>12</v>
      </c>
      <c r="B30" s="139"/>
      <c r="C30" s="140"/>
      <c r="D30" s="140"/>
      <c r="E30" s="141"/>
      <c r="F30" s="55">
        <v>3</v>
      </c>
      <c r="G30" s="56" t="s">
        <v>41</v>
      </c>
      <c r="H30" s="57"/>
      <c r="I30" s="55">
        <v>5</v>
      </c>
      <c r="J30" s="56" t="s">
        <v>56</v>
      </c>
      <c r="K30" s="57"/>
      <c r="L30" s="55">
        <v>1</v>
      </c>
      <c r="M30" s="56" t="s">
        <v>24</v>
      </c>
      <c r="N30" s="57"/>
      <c r="O30" s="73">
        <v>9</v>
      </c>
      <c r="P30" s="56" t="s">
        <v>77</v>
      </c>
      <c r="Q30" s="57"/>
      <c r="R30" s="73">
        <v>6</v>
      </c>
      <c r="S30" s="56" t="s">
        <v>65</v>
      </c>
      <c r="T30" s="57"/>
      <c r="U30" s="73">
        <v>4</v>
      </c>
      <c r="V30" s="56" t="s">
        <v>51</v>
      </c>
      <c r="W30" s="57"/>
      <c r="X30" s="73">
        <v>2</v>
      </c>
      <c r="Y30" s="56" t="s">
        <v>38</v>
      </c>
      <c r="Z30" s="57"/>
      <c r="AA30" s="73">
        <v>11</v>
      </c>
      <c r="AB30" s="56" t="s">
        <v>81</v>
      </c>
      <c r="AC30" s="120"/>
      <c r="AD30" s="55">
        <v>10</v>
      </c>
      <c r="AE30" s="56" t="s">
        <v>127</v>
      </c>
      <c r="AF30" s="57"/>
      <c r="AG30" s="73">
        <v>7</v>
      </c>
      <c r="AH30" s="56" t="s">
        <v>116</v>
      </c>
      <c r="AI30" s="57"/>
      <c r="AJ30" s="55">
        <v>8</v>
      </c>
      <c r="AK30" s="56" t="s">
        <v>119</v>
      </c>
      <c r="AL30" s="57"/>
      <c r="AM30" s="60" t="e">
        <f>ROUND(AM29/AN29,4)</f>
        <v>#DIV/0!</v>
      </c>
      <c r="AN30" s="121">
        <f t="shared" si="0"/>
        <v>0</v>
      </c>
      <c r="AO30" s="122" t="e">
        <f>ROUND(AN30+AM30/10,4)</f>
        <v>#DIV/0!</v>
      </c>
      <c r="AP30" s="123"/>
      <c r="AQ30" s="64">
        <v>12</v>
      </c>
      <c r="AR30" s="65"/>
      <c r="AS30" s="75" t="s">
        <v>83</v>
      </c>
      <c r="AT30" s="76"/>
      <c r="AU30" s="115"/>
      <c r="AV30" s="130" t="s">
        <v>133</v>
      </c>
      <c r="AW30" s="131" t="s">
        <v>134</v>
      </c>
      <c r="AX30" s="132"/>
    </row>
    <row r="31" spans="1:50" ht="15">
      <c r="A31" s="79"/>
      <c r="B31" s="79"/>
      <c r="C31" s="79"/>
      <c r="D31" s="133"/>
      <c r="E31" s="81"/>
      <c r="F31" s="81"/>
      <c r="G31" s="77">
        <v>1</v>
      </c>
      <c r="H31" s="79"/>
      <c r="I31" s="81"/>
      <c r="J31" s="77">
        <v>2</v>
      </c>
      <c r="K31" s="79"/>
      <c r="L31" s="81"/>
      <c r="M31" s="77">
        <v>3</v>
      </c>
      <c r="N31" s="79"/>
      <c r="O31" s="81"/>
      <c r="P31" s="77">
        <v>4</v>
      </c>
      <c r="Q31" s="79"/>
      <c r="R31" s="82"/>
      <c r="S31" s="77">
        <v>5</v>
      </c>
      <c r="T31" s="79"/>
      <c r="U31" s="81"/>
      <c r="V31" s="77">
        <v>6</v>
      </c>
      <c r="W31" s="79"/>
      <c r="X31" s="82"/>
      <c r="Y31" s="77">
        <v>7</v>
      </c>
      <c r="Z31" s="79"/>
      <c r="AA31" s="81"/>
      <c r="AB31" s="77">
        <v>8</v>
      </c>
      <c r="AC31" s="134"/>
      <c r="AD31" s="81"/>
      <c r="AE31" s="77">
        <v>9</v>
      </c>
      <c r="AF31" s="79"/>
      <c r="AG31" s="81"/>
      <c r="AH31" s="77">
        <v>10</v>
      </c>
      <c r="AI31" s="79"/>
      <c r="AJ31" s="81"/>
      <c r="AK31" s="77">
        <v>11</v>
      </c>
      <c r="AL31" s="79"/>
      <c r="AM31" s="79"/>
      <c r="AN31" s="79"/>
      <c r="AO31" s="79"/>
      <c r="AP31" s="79"/>
      <c r="AQ31" s="84"/>
      <c r="AR31" s="84"/>
      <c r="AS31" s="85"/>
      <c r="AT31" s="85"/>
      <c r="AU31" s="135"/>
      <c r="AV31" s="85"/>
      <c r="AW31" s="85"/>
      <c r="AX31" s="85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dcterms:created xsi:type="dcterms:W3CDTF">2011-12-23T13:17:46Z</dcterms:created>
  <dcterms:modified xsi:type="dcterms:W3CDTF">2013-11-09T10:18:44Z</dcterms:modified>
  <cp:category/>
  <cp:version/>
  <cp:contentType/>
  <cp:contentStatus/>
</cp:coreProperties>
</file>